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a\Desktop\Federação\"/>
    </mc:Choice>
  </mc:AlternateContent>
  <xr:revisionPtr revIDLastSave="0" documentId="8_{C5C9F648-012F-4939-962D-5F1FD7F24D60}" xr6:coauthVersionLast="45" xr6:coauthVersionMax="45" xr10:uidLastSave="{00000000-0000-0000-0000-000000000000}"/>
  <bookViews>
    <workbookView xWindow="-120" yWindow="-120" windowWidth="20730" windowHeight="11160" tabRatio="645" xr2:uid="{00000000-000D-0000-FFFF-FFFF00000000}"/>
  </bookViews>
  <sheets>
    <sheet name="Apaes por Conselho" sheetId="4" r:id="rId1"/>
    <sheet name="Apaes REENVIO" sheetId="2" state="hidden" r:id="rId2"/>
  </sheets>
  <definedNames>
    <definedName name="_xlnm._FilterDatabase" localSheetId="0" hidden="1">'Apaes por Conselho'!$B$3:$D$424</definedName>
    <definedName name="apaes">'Apaes por Conselho'!$D$4:$D$424</definedName>
    <definedName name="_xlnm.Extract" localSheetId="0">'Apaes por Conselho'!$F$6:$F$6</definedName>
    <definedName name="_xlnm.Criteria" localSheetId="0">'Apaes por Conselho'!$C:$C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7" i="2" l="1"/>
  <c r="L67" i="2"/>
  <c r="L63" i="2"/>
  <c r="M63" i="2" s="1"/>
  <c r="L62" i="2"/>
  <c r="M62" i="2" s="1"/>
  <c r="M58" i="2"/>
  <c r="M57" i="2"/>
  <c r="L56" i="2"/>
  <c r="M56" i="2" s="1"/>
  <c r="M53" i="2"/>
  <c r="L53" i="2"/>
  <c r="L47" i="2"/>
  <c r="M47" i="2" s="1"/>
  <c r="M46" i="2"/>
  <c r="L46" i="2"/>
  <c r="M45" i="2"/>
  <c r="L45" i="2"/>
  <c r="M44" i="2"/>
  <c r="L44" i="2"/>
  <c r="L43" i="2"/>
  <c r="M43" i="2" s="1"/>
  <c r="L41" i="2"/>
  <c r="M41" i="2" s="1"/>
  <c r="L40" i="2"/>
  <c r="M40" i="2" s="1"/>
  <c r="M37" i="2"/>
  <c r="L37" i="2"/>
  <c r="L35" i="2"/>
  <c r="M35" i="2" s="1"/>
  <c r="M33" i="2"/>
  <c r="L33" i="2"/>
  <c r="L30" i="2"/>
  <c r="M30" i="2" s="1"/>
  <c r="L29" i="2"/>
  <c r="M29" i="2" s="1"/>
  <c r="M25" i="2"/>
  <c r="L25" i="2"/>
  <c r="L24" i="2"/>
  <c r="M24" i="2" s="1"/>
  <c r="L18" i="2"/>
  <c r="M18" i="2" s="1"/>
  <c r="L17" i="2"/>
  <c r="L16" i="2"/>
  <c r="L13" i="2"/>
  <c r="M9" i="2"/>
  <c r="L9" i="2"/>
</calcChain>
</file>

<file path=xl/sharedStrings.xml><?xml version="1.0" encoding="utf-8"?>
<sst xmlns="http://schemas.openxmlformats.org/spreadsheetml/2006/main" count="1084" uniqueCount="586">
  <si>
    <t>ESCALA DE EFICIÊNCIA, EFICÁCIA, EFETIVIDADE E RELEVÂNCIA DAS APAES</t>
  </si>
  <si>
    <t>Nº</t>
  </si>
  <si>
    <t>Data Recebimento</t>
  </si>
  <si>
    <t>Apae</t>
  </si>
  <si>
    <t>Conselho</t>
  </si>
  <si>
    <t>Gestor</t>
  </si>
  <si>
    <t>Eficiência</t>
  </si>
  <si>
    <t>Eficácia</t>
  </si>
  <si>
    <t>Efetividade</t>
  </si>
  <si>
    <t>Relevância</t>
  </si>
  <si>
    <t>Total</t>
  </si>
  <si>
    <t>Percentual</t>
  </si>
  <si>
    <t>Observações</t>
  </si>
  <si>
    <t>Profissão/Formação</t>
  </si>
  <si>
    <t>Cargo na Apae</t>
  </si>
  <si>
    <t>Capim Branco</t>
  </si>
  <si>
    <t>Nova Ponte</t>
  </si>
  <si>
    <t>Centro V</t>
  </si>
  <si>
    <t>Rasmo José Ribeiro</t>
  </si>
  <si>
    <t>Professor</t>
  </si>
  <si>
    <t>Presidente</t>
  </si>
  <si>
    <t>Santo Antonio do Monte</t>
  </si>
  <si>
    <t>Tereza Cristina Borges</t>
  </si>
  <si>
    <t>Diretora</t>
  </si>
  <si>
    <t>Centralina</t>
  </si>
  <si>
    <t>Reni de Oliveira Machado</t>
  </si>
  <si>
    <t>Pedagoga</t>
  </si>
  <si>
    <t>Piranga</t>
  </si>
  <si>
    <t>Robson Fernandes Ferreira</t>
  </si>
  <si>
    <t>Administrador</t>
  </si>
  <si>
    <t>Diretor</t>
  </si>
  <si>
    <t>Funilândia</t>
  </si>
  <si>
    <t>Monte Alegre de Minas</t>
  </si>
  <si>
    <t>Alto Paranaíba I</t>
  </si>
  <si>
    <t>Cláudia Arantes Félix</t>
  </si>
  <si>
    <t>Centro Oeste I</t>
  </si>
  <si>
    <t>Viçosa</t>
  </si>
  <si>
    <t>Cruzília</t>
  </si>
  <si>
    <t>Circuito das Águas I</t>
  </si>
  <si>
    <t>Maria do Carmo Teixeira</t>
  </si>
  <si>
    <t>Psicopedagoga/Psicóloga</t>
  </si>
  <si>
    <t>Cristais</t>
  </si>
  <si>
    <t>Sudoeste II</t>
  </si>
  <si>
    <t>Do lar</t>
  </si>
  <si>
    <t>Belo Horizonte</t>
  </si>
  <si>
    <t>Triângulo Mineiro I</t>
  </si>
  <si>
    <t>Valter Henrique Veiga</t>
  </si>
  <si>
    <t>Contador</t>
  </si>
  <si>
    <t>Raul Soares</t>
  </si>
  <si>
    <t>Vale do Piranga</t>
  </si>
  <si>
    <t>Urucânia</t>
  </si>
  <si>
    <t>Nova Serrana</t>
  </si>
  <si>
    <t>Elaine Rosa Paulino</t>
  </si>
  <si>
    <t>Gerente Administrativo</t>
  </si>
  <si>
    <t>Frutal</t>
  </si>
  <si>
    <t>Triângulo Mineiro II</t>
  </si>
  <si>
    <t>Santana da Vargem</t>
  </si>
  <si>
    <t>Ênio Brito</t>
  </si>
  <si>
    <t>Serra do Salitre</t>
  </si>
  <si>
    <t>Coromandel</t>
  </si>
  <si>
    <t>Edivane Magna Silva</t>
  </si>
  <si>
    <t>Professora</t>
  </si>
  <si>
    <t>Fervedouro</t>
  </si>
  <si>
    <t>Zona da Mata IV</t>
  </si>
  <si>
    <t>Monte Belo</t>
  </si>
  <si>
    <t>Minouro Schinoda</t>
  </si>
  <si>
    <t>Agrônomo Aposentado</t>
  </si>
  <si>
    <t>Centro I</t>
  </si>
  <si>
    <t>Ponte Nova</t>
  </si>
  <si>
    <t>Nádia Lopes Guimarães</t>
  </si>
  <si>
    <t>Bacharel Ciências Contábeis</t>
  </si>
  <si>
    <t>Sapucaí-Mirim</t>
  </si>
  <si>
    <t>Alberto D´Lorenzo Carvalho</t>
  </si>
  <si>
    <t>Indicador 10, critério 1 sem resposta</t>
  </si>
  <si>
    <t>Cordisburgo</t>
  </si>
  <si>
    <t>Ibiá</t>
  </si>
  <si>
    <t>Nilce Rosário Dias Oliveira</t>
  </si>
  <si>
    <t>Centro II</t>
  </si>
  <si>
    <t>Comerciante</t>
  </si>
  <si>
    <t>Arcos</t>
  </si>
  <si>
    <t>Adriana de Souza Couto</t>
  </si>
  <si>
    <t>Diretora Administrativa e Escolar</t>
  </si>
  <si>
    <t>Oliveira</t>
  </si>
  <si>
    <t>Ana Aparecida Teixeira</t>
  </si>
  <si>
    <t>Gerente Financeira</t>
  </si>
  <si>
    <t>Joaíma</t>
  </si>
  <si>
    <t>Vale do Jequitinhonha</t>
  </si>
  <si>
    <t>Zona da Mata I</t>
  </si>
  <si>
    <t>Ouro Branco</t>
  </si>
  <si>
    <t>Zulmira Maria Oliveira</t>
  </si>
  <si>
    <t>Mantena</t>
  </si>
  <si>
    <t>Ronildo Silvas Sobrinho / Maurenice Mendes Correa</t>
  </si>
  <si>
    <t>Empresário / Bancária aposentada</t>
  </si>
  <si>
    <t>Montes Claros</t>
  </si>
  <si>
    <t>Eliete Veloso Oliveira</t>
  </si>
  <si>
    <t>Voluntária - Presidente</t>
  </si>
  <si>
    <t>Zona da Mata II</t>
  </si>
  <si>
    <t>Coqueiral</t>
  </si>
  <si>
    <t>Maravilhas</t>
  </si>
  <si>
    <t>Centro Oeste II</t>
  </si>
  <si>
    <t>Rosiane Vita Ferreira / Sandra Mara Junqueira Figueiredo Mendes</t>
  </si>
  <si>
    <t>Professora / contadora</t>
  </si>
  <si>
    <t>Patrocínio</t>
  </si>
  <si>
    <t>Centro Oeste III</t>
  </si>
  <si>
    <t>Adélia Aparecida de Oliveira/Cláudia Carla Correa Nunes</t>
  </si>
  <si>
    <t>Diretora Administrativa</t>
  </si>
  <si>
    <t>Sul II</t>
  </si>
  <si>
    <t>Lambari</t>
  </si>
  <si>
    <t>(em branco)</t>
  </si>
  <si>
    <t>Carmo do Rio Claro</t>
  </si>
  <si>
    <t>Sudoeste I</t>
  </si>
  <si>
    <t>Itaguara</t>
  </si>
  <si>
    <t>Arielli Liliane de Oliveira</t>
  </si>
  <si>
    <t>Sul I</t>
  </si>
  <si>
    <t>Estrela do Sul</t>
  </si>
  <si>
    <t>Neide Terezinha Lima</t>
  </si>
  <si>
    <t>Notária</t>
  </si>
  <si>
    <t>Três Pontas</t>
  </si>
  <si>
    <t>Maria Rozilda Gama Reis (Administrativo) / Sandra Girardello Gualberto (financeiro)</t>
  </si>
  <si>
    <t>Administradoras</t>
  </si>
  <si>
    <t>Diretora /</t>
  </si>
  <si>
    <t>Eugenópolis</t>
  </si>
  <si>
    <t>Varginha</t>
  </si>
  <si>
    <t>Kátia Nogueira Campos</t>
  </si>
  <si>
    <t>Miradouro</t>
  </si>
  <si>
    <t>Jane Agostini Pinto</t>
  </si>
  <si>
    <t>Abadia dos Dourados</t>
  </si>
  <si>
    <t>Rio Pomba</t>
  </si>
  <si>
    <t>Campos Altos</t>
  </si>
  <si>
    <t>Empresário</t>
  </si>
  <si>
    <t>Ligou em 01/08 para tirar dúvidas sobre o preenchimento</t>
  </si>
  <si>
    <t>Piraúba</t>
  </si>
  <si>
    <t>Ritápolis</t>
  </si>
  <si>
    <t>Lúcia Helena de Freitas / Carla Maria Pires Vidal/ Henrique Pinheiro Demolinari</t>
  </si>
  <si>
    <t>Campo das Vertentes</t>
  </si>
  <si>
    <t>Psicóloga / Professora Aposentada / Aposentado</t>
  </si>
  <si>
    <t>Sabará</t>
  </si>
  <si>
    <t>Hermano Ramos Filho</t>
  </si>
  <si>
    <t>Aposentado</t>
  </si>
  <si>
    <t>Mutum</t>
  </si>
  <si>
    <t>José Carlos Marques</t>
  </si>
  <si>
    <t>Passa Tempo</t>
  </si>
  <si>
    <t>Adriana Duarte de Morais</t>
  </si>
  <si>
    <t>Circuito das Malhas</t>
  </si>
  <si>
    <t>Autônoma</t>
  </si>
  <si>
    <t>Porteirinha</t>
  </si>
  <si>
    <t>Norte II</t>
  </si>
  <si>
    <t>Pirapetinga</t>
  </si>
  <si>
    <t>Ronaldo Sardela Sobrinho</t>
  </si>
  <si>
    <t>Piumhi</t>
  </si>
  <si>
    <t>Sávio Geraldo dos Santos</t>
  </si>
  <si>
    <t>Uberaba</t>
  </si>
  <si>
    <t>Tupaciguara</t>
  </si>
  <si>
    <t>Maristela F. Cunha (adm)/Luciana M. Cardoso (fin)</t>
  </si>
  <si>
    <t>Contadora</t>
  </si>
  <si>
    <t>Pitangui</t>
  </si>
  <si>
    <t>Itaverava</t>
  </si>
  <si>
    <t>Mozar Lopes Ribeiro</t>
  </si>
  <si>
    <t>Piracema</t>
  </si>
  <si>
    <t>Geovane Bosco Melo</t>
  </si>
  <si>
    <t>Ituiutaba</t>
  </si>
  <si>
    <t>Leonardo Faustino Silva</t>
  </si>
  <si>
    <t>Coordenador Administrativo</t>
  </si>
  <si>
    <t>São Gonçalo do Rio Abaixo</t>
  </si>
  <si>
    <t>Vanda Lúcia Fidelis</t>
  </si>
  <si>
    <t>Santa Maria de Itabira</t>
  </si>
  <si>
    <t>Claudilene Araújo Crispim</t>
  </si>
  <si>
    <t>Administradora</t>
  </si>
  <si>
    <t>Perdões</t>
  </si>
  <si>
    <t>Tamara Guimarães Pereira</t>
  </si>
  <si>
    <t>Vale do Aço e Rio Doce</t>
  </si>
  <si>
    <t>Boa Esperança</t>
  </si>
  <si>
    <t>Maria Rosele Oliveira</t>
  </si>
  <si>
    <t>Bom Repouso</t>
  </si>
  <si>
    <t>Arinos</t>
  </si>
  <si>
    <t>Maria de Fátima Carvalho</t>
  </si>
  <si>
    <t>Salinas</t>
  </si>
  <si>
    <t>Alto do Rio Pardo</t>
  </si>
  <si>
    <t>Unaí</t>
  </si>
  <si>
    <t>Sonildo Gonçalves Evangelista</t>
  </si>
  <si>
    <t>Diretor Administrativo</t>
  </si>
  <si>
    <t>Norte I</t>
  </si>
  <si>
    <t>Paracatu</t>
  </si>
  <si>
    <t>Maria Aparecida Adjuto (adm) / Lourdes Sales Martins (fin)</t>
  </si>
  <si>
    <t>Pedagoga/Empresária</t>
  </si>
  <si>
    <t>Ouro Preto</t>
  </si>
  <si>
    <t>Passos</t>
  </si>
  <si>
    <t>Maisa Aparecida Silva</t>
  </si>
  <si>
    <t>Ouro Fino</t>
  </si>
  <si>
    <t>Gouveia</t>
  </si>
  <si>
    <t>Nepomuceno</t>
  </si>
  <si>
    <t xml:space="preserve">Riachinho </t>
  </si>
  <si>
    <t>Aldemar Campos Vieira</t>
  </si>
  <si>
    <t>Guarda Noturno</t>
  </si>
  <si>
    <t>Santa Maria do Suaçuí</t>
  </si>
  <si>
    <t>Renê Josi Silva</t>
  </si>
  <si>
    <t>Januária</t>
  </si>
  <si>
    <t>Izabel Oliveira Fernandes</t>
  </si>
  <si>
    <t>Sacramento</t>
  </si>
  <si>
    <t>Marcia Zago de Almeida</t>
  </si>
  <si>
    <t>Advogada</t>
  </si>
  <si>
    <t>Alvinópolis</t>
  </si>
  <si>
    <t>Capinópolis</t>
  </si>
  <si>
    <t>Cleuza de Oliveira Paes Leme / Valdeci Ferreira</t>
  </si>
  <si>
    <t>Professores</t>
  </si>
  <si>
    <t>/ Diretora</t>
  </si>
  <si>
    <t>João Pinheiro</t>
  </si>
  <si>
    <t>Arlete Aparecida Lima</t>
  </si>
  <si>
    <t>Itaúna</t>
  </si>
  <si>
    <t>Maria Raquel Proença</t>
  </si>
  <si>
    <t>Santa Bárbara</t>
  </si>
  <si>
    <t>Gerente Administrativa</t>
  </si>
  <si>
    <t>Vale do Aço I</t>
  </si>
  <si>
    <t>Conceição do Rio Verde</t>
  </si>
  <si>
    <t>José Augusto Paganelli</t>
  </si>
  <si>
    <t>Rio Preto</t>
  </si>
  <si>
    <t>Marisa Bastos Fonseca</t>
  </si>
  <si>
    <t>São Domingos do Prata</t>
  </si>
  <si>
    <t>Abaeté</t>
  </si>
  <si>
    <t>Mauricélio José Pereira</t>
  </si>
  <si>
    <t>1º Tesoureiro</t>
  </si>
  <si>
    <t>Uberlândia</t>
  </si>
  <si>
    <t>Mirelle Vilela Guimarães / Valquiria dos Santos Oliveira</t>
  </si>
  <si>
    <t>Diretora Geral / Analista Contábil</t>
  </si>
  <si>
    <t>Diretora Geral</t>
  </si>
  <si>
    <t>Malacacheta</t>
  </si>
  <si>
    <t>Eliene Alves Abrantes</t>
  </si>
  <si>
    <t>Senador Firmino</t>
  </si>
  <si>
    <t>Júlio César Fernandes</t>
  </si>
  <si>
    <t>Bom Despacho</t>
  </si>
  <si>
    <t>Paulo José Ferreira</t>
  </si>
  <si>
    <t>Militar reformado</t>
  </si>
  <si>
    <t>Peçanha</t>
  </si>
  <si>
    <t>Vale do Suaçuí</t>
  </si>
  <si>
    <t>Caxambu</t>
  </si>
  <si>
    <t>Oswaldo Alves Ramos</t>
  </si>
  <si>
    <t>São Gonçalo do Sapucaí</t>
  </si>
  <si>
    <t>Vera Nilce Maia Gonçalves</t>
  </si>
  <si>
    <t>Governador Valadares</t>
  </si>
  <si>
    <t>Marcos de Aquino Machado</t>
  </si>
  <si>
    <t>Corretor de Imóveis</t>
  </si>
  <si>
    <t>Buritizeiro</t>
  </si>
  <si>
    <t>Perdizes</t>
  </si>
  <si>
    <t>Eudoxia Aparecida Rassi</t>
  </si>
  <si>
    <t>Muzambinho</t>
  </si>
  <si>
    <t>Carlos Donizetti de Moraes</t>
  </si>
  <si>
    <t>Voluntário</t>
  </si>
  <si>
    <t>Carmo do Paranaíba</t>
  </si>
  <si>
    <t>Paulo Soares Moreira</t>
  </si>
  <si>
    <t>Esmeraldas</t>
  </si>
  <si>
    <t>Centro IV</t>
  </si>
  <si>
    <t>Entre Rios de Minas</t>
  </si>
  <si>
    <t>Carmo da Mata</t>
  </si>
  <si>
    <t>Soledade de Minas</t>
  </si>
  <si>
    <t>Circuito das Águas II</t>
  </si>
  <si>
    <t>Guarda-Mor</t>
  </si>
  <si>
    <t>Noroeste Mineiro</t>
  </si>
  <si>
    <t>Borda da Mata</t>
  </si>
  <si>
    <t>Inhapim</t>
  </si>
  <si>
    <t>Martinho Campos</t>
  </si>
  <si>
    <t>Jequeri</t>
  </si>
  <si>
    <t>Zona da Mata III</t>
  </si>
  <si>
    <t>Ibirité</t>
  </si>
  <si>
    <t>Divisa Nova</t>
  </si>
  <si>
    <t>Campestre</t>
  </si>
  <si>
    <t>Monte Sião</t>
  </si>
  <si>
    <t>Piedade dos Gerais</t>
  </si>
  <si>
    <t>Bonfim</t>
  </si>
  <si>
    <t>Andradas</t>
  </si>
  <si>
    <t>Poté</t>
  </si>
  <si>
    <t>Vale do Mucuri</t>
  </si>
  <si>
    <t>Santa Rosa da Serra</t>
  </si>
  <si>
    <t>Alto Paranaíba II</t>
  </si>
  <si>
    <t>Cristina</t>
  </si>
  <si>
    <t>Vale da Eletrônica</t>
  </si>
  <si>
    <t>Itaú de Minas</t>
  </si>
  <si>
    <t>Conquista</t>
  </si>
  <si>
    <t>Porto Firme</t>
  </si>
  <si>
    <t>Pará de Minas</t>
  </si>
  <si>
    <t>Machado</t>
  </si>
  <si>
    <t>Santa Vitória</t>
  </si>
  <si>
    <t>Água Boa</t>
  </si>
  <si>
    <t>Três Vales</t>
  </si>
  <si>
    <t>Bonfinópolis de Minas</t>
  </si>
  <si>
    <t>Brasília de Minas</t>
  </si>
  <si>
    <t>Aiuruoca</t>
  </si>
  <si>
    <t>Bambuí</t>
  </si>
  <si>
    <t>Limeira do Oeste</t>
  </si>
  <si>
    <t>Frei Inocêncio</t>
  </si>
  <si>
    <t>Riachinho</t>
  </si>
  <si>
    <t>Dom Viçoso</t>
  </si>
  <si>
    <t>Cuparaque</t>
  </si>
  <si>
    <t>Vazante</t>
  </si>
  <si>
    <t>Resplendor</t>
  </si>
  <si>
    <t>Médio São Francisco</t>
  </si>
  <si>
    <t>Lagoa da Prata</t>
  </si>
  <si>
    <t>Paineiras</t>
  </si>
  <si>
    <t>Sete Lagoas</t>
  </si>
  <si>
    <t>Morada Nova de Minas</t>
  </si>
  <si>
    <t>Santa Juliana</t>
  </si>
  <si>
    <t>Brasilândia de Minas</t>
  </si>
  <si>
    <t>Serro</t>
  </si>
  <si>
    <t>Brás Pires</t>
  </si>
  <si>
    <t>Três Marias</t>
  </si>
  <si>
    <t>Botelhos</t>
  </si>
  <si>
    <t>Medina</t>
  </si>
  <si>
    <t>Lagoa Formosa</t>
  </si>
  <si>
    <t>Leandro Ferreira</t>
  </si>
  <si>
    <t>Tiradentes</t>
  </si>
  <si>
    <t>Rio Novo</t>
  </si>
  <si>
    <t>Maria da Fé</t>
  </si>
  <si>
    <t>Resende Costa</t>
  </si>
  <si>
    <t>Cabo Verde</t>
  </si>
  <si>
    <t>Mateus Leme</t>
  </si>
  <si>
    <t>Itabira</t>
  </si>
  <si>
    <t>Campos Gerais</t>
  </si>
  <si>
    <t>Congonhas</t>
  </si>
  <si>
    <t>Prados</t>
  </si>
  <si>
    <t>Lagoa Dourada</t>
  </si>
  <si>
    <t>Campanha</t>
  </si>
  <si>
    <t>Ilicínea</t>
  </si>
  <si>
    <t>Betim</t>
  </si>
  <si>
    <t>São Tiago</t>
  </si>
  <si>
    <t>Conselheiro Lafaiete</t>
  </si>
  <si>
    <t>Desterro de Entre Rios</t>
  </si>
  <si>
    <t>Senhora de Oliveira</t>
  </si>
  <si>
    <t>Urucuia</t>
  </si>
  <si>
    <t>Itapagipe</t>
  </si>
  <si>
    <t>Buritis</t>
  </si>
  <si>
    <t>Itabirito</t>
  </si>
  <si>
    <t>Pedra Azul</t>
  </si>
  <si>
    <t>Fronteira</t>
  </si>
  <si>
    <t>Pratinha</t>
  </si>
  <si>
    <t>Nova Era</t>
  </si>
  <si>
    <t>Iturama</t>
  </si>
  <si>
    <t>Monte Carmelo</t>
  </si>
  <si>
    <t>Manhuaçu</t>
  </si>
  <si>
    <t>Janaúba</t>
  </si>
  <si>
    <t>São Pedro do Suaçuí</t>
  </si>
  <si>
    <t>Pains</t>
  </si>
  <si>
    <t>Pedro Leopoldo</t>
  </si>
  <si>
    <t>Iguatama</t>
  </si>
  <si>
    <t>Jaíba</t>
  </si>
  <si>
    <t>Ribeirão das Neves</t>
  </si>
  <si>
    <t>Dores do Indaiá</t>
  </si>
  <si>
    <t>Santa Luzia</t>
  </si>
  <si>
    <t>Presidente Olegário</t>
  </si>
  <si>
    <t>Matutina</t>
  </si>
  <si>
    <t>Rio Piracicaba</t>
  </si>
  <si>
    <t>São João do Paraíso</t>
  </si>
  <si>
    <t>Rio Pardo de Minas</t>
  </si>
  <si>
    <t>Taiobeiras</t>
  </si>
  <si>
    <t>Araxá</t>
  </si>
  <si>
    <t>Cruzeiro da Fortaleza</t>
  </si>
  <si>
    <t>Iraí de Minas</t>
  </si>
  <si>
    <t>Rio Paranaíba</t>
  </si>
  <si>
    <t>Romaria</t>
  </si>
  <si>
    <t>Lagoa Grande</t>
  </si>
  <si>
    <t>Patos de Minas</t>
  </si>
  <si>
    <t>São Gonçalo do Abaeté</t>
  </si>
  <si>
    <t>Tiros</t>
  </si>
  <si>
    <t>Varjão de Minas</t>
  </si>
  <si>
    <t>Andrelândia</t>
  </si>
  <si>
    <t>Arantina</t>
  </si>
  <si>
    <t>Barroso</t>
  </si>
  <si>
    <t>Conceição da Barra de Minas</t>
  </si>
  <si>
    <t>Nazareno</t>
  </si>
  <si>
    <t>São Vicente de Minas</t>
  </si>
  <si>
    <t>Caeté</t>
  </si>
  <si>
    <t>Fundação Dom Bosco</t>
  </si>
  <si>
    <t>Mariana</t>
  </si>
  <si>
    <t>Augusto de Lima</t>
  </si>
  <si>
    <t>Caetanópolis</t>
  </si>
  <si>
    <t>Corinto</t>
  </si>
  <si>
    <t>Curvelo</t>
  </si>
  <si>
    <t>Diamantina</t>
  </si>
  <si>
    <t>Felixlândia</t>
  </si>
  <si>
    <t>Santo Antônio do Itambé</t>
  </si>
  <si>
    <t>Carmópolis de Minas</t>
  </si>
  <si>
    <t>Cláudio</t>
  </si>
  <si>
    <t>Crucilândia</t>
  </si>
  <si>
    <t>Igarapé</t>
  </si>
  <si>
    <t>Sarzedo</t>
  </si>
  <si>
    <t>Jequitibá</t>
  </si>
  <si>
    <t>Lagoa Santa</t>
  </si>
  <si>
    <t>Prudente de Morais</t>
  </si>
  <si>
    <t>Raposos</t>
  </si>
  <si>
    <t>Divinópolis</t>
  </si>
  <si>
    <t>Formiga</t>
  </si>
  <si>
    <t>Japaraíba</t>
  </si>
  <si>
    <t>Pimenta</t>
  </si>
  <si>
    <t>São Francisco de Paula</t>
  </si>
  <si>
    <t>Brumadinho</t>
  </si>
  <si>
    <t>Florestal</t>
  </si>
  <si>
    <t>Pompéu</t>
  </si>
  <si>
    <t>Araújos</t>
  </si>
  <si>
    <t>Estrela do Indaiá</t>
  </si>
  <si>
    <t>Luz</t>
  </si>
  <si>
    <t>Moema</t>
  </si>
  <si>
    <t>Baependi</t>
  </si>
  <si>
    <t>Bom Jardim de Minas</t>
  </si>
  <si>
    <t>Cambuquira</t>
  </si>
  <si>
    <t>Carvalhos</t>
  </si>
  <si>
    <t>Lima Duarte</t>
  </si>
  <si>
    <t>Minduri</t>
  </si>
  <si>
    <t>Carmo de Minas</t>
  </si>
  <si>
    <t>Itamonte</t>
  </si>
  <si>
    <t>Itanhandu</t>
  </si>
  <si>
    <t>Passa Quatro</t>
  </si>
  <si>
    <t>São Lourenço</t>
  </si>
  <si>
    <t>Virgínia</t>
  </si>
  <si>
    <t>Bueno Brandão</t>
  </si>
  <si>
    <t>Camanducaia</t>
  </si>
  <si>
    <t>Cambuí</t>
  </si>
  <si>
    <t>Centro de Integração Especial - CRIE - Extrema</t>
  </si>
  <si>
    <t>Jacutinga</t>
  </si>
  <si>
    <t>Pouso Alegre</t>
  </si>
  <si>
    <t>Cônego Marinho</t>
  </si>
  <si>
    <t>Itacarambi</t>
  </si>
  <si>
    <t>Mirabela</t>
  </si>
  <si>
    <t>Montalvânia</t>
  </si>
  <si>
    <t>Bocaiúva</t>
  </si>
  <si>
    <t>Fundação Educacional Clarice Albuquerque</t>
  </si>
  <si>
    <t>Jequitaí</t>
  </si>
  <si>
    <t>Pirapora</t>
  </si>
  <si>
    <t>Soc. Educacional Mendonça e Silva - Capelo Gaivota</t>
  </si>
  <si>
    <t>Várzea da Palma</t>
  </si>
  <si>
    <t>Montezuma</t>
  </si>
  <si>
    <t>Espinosa</t>
  </si>
  <si>
    <t>Monte Azul</t>
  </si>
  <si>
    <t>Verdelândia</t>
  </si>
  <si>
    <t>Alpinópolis</t>
  </si>
  <si>
    <t>Guapé</t>
  </si>
  <si>
    <t>Pratápolis</t>
  </si>
  <si>
    <t>São Sebastião do Paraíso</t>
  </si>
  <si>
    <t>São Roque de Minas</t>
  </si>
  <si>
    <t>Bom Sucesso</t>
  </si>
  <si>
    <t>Campo Belo</t>
  </si>
  <si>
    <t>Candeias</t>
  </si>
  <si>
    <t>Carmo da Cachoeira</t>
  </si>
  <si>
    <t>Ijaci</t>
  </si>
  <si>
    <t>Lavras</t>
  </si>
  <si>
    <t>Santo Antônio do Amparo</t>
  </si>
  <si>
    <t>Areado</t>
  </si>
  <si>
    <t>Conceição da Aparecida</t>
  </si>
  <si>
    <t>Guaranésia</t>
  </si>
  <si>
    <t>Guaxupé</t>
  </si>
  <si>
    <t>Ipuiúna</t>
  </si>
  <si>
    <t>Nova Resende</t>
  </si>
  <si>
    <t>São Pedro da União</t>
  </si>
  <si>
    <t>Alfenas</t>
  </si>
  <si>
    <t>Campo do Meio</t>
  </si>
  <si>
    <t>Monsenhor Paulo</t>
  </si>
  <si>
    <t>Paraguaçu</t>
  </si>
  <si>
    <t>Capelinha</t>
  </si>
  <si>
    <t>Carbonita</t>
  </si>
  <si>
    <t>Itamarandiba</t>
  </si>
  <si>
    <t>Minas novas</t>
  </si>
  <si>
    <t>Turmalina</t>
  </si>
  <si>
    <t>Araguari</t>
  </si>
  <si>
    <t>Araporã</t>
  </si>
  <si>
    <t>Canápolis</t>
  </si>
  <si>
    <t>Prata</t>
  </si>
  <si>
    <t>Conceição das Alagoas</t>
  </si>
  <si>
    <t>São Francisco de Sales</t>
  </si>
  <si>
    <t>Cachoeira de Minas</t>
  </si>
  <si>
    <t>Conceição dos Ouros</t>
  </si>
  <si>
    <t>Itajubá</t>
  </si>
  <si>
    <t>Natércia</t>
  </si>
  <si>
    <t>Paraisópolis</t>
  </si>
  <si>
    <t>Pedralva</t>
  </si>
  <si>
    <t>Santa Rita do Sapucaí</t>
  </si>
  <si>
    <t>Aimorés</t>
  </si>
  <si>
    <t>Belo Oriente</t>
  </si>
  <si>
    <t>Conselheiro Pena</t>
  </si>
  <si>
    <t>Coronel Fabriciano</t>
  </si>
  <si>
    <t>Iapu</t>
  </si>
  <si>
    <t>Ipatinga</t>
  </si>
  <si>
    <t>Periquito</t>
  </si>
  <si>
    <t>São João do Oriente</t>
  </si>
  <si>
    <t>São Sebastião do Anta</t>
  </si>
  <si>
    <t>Tarumirim</t>
  </si>
  <si>
    <t>Timóteo</t>
  </si>
  <si>
    <t>Ubaporanga</t>
  </si>
  <si>
    <t>Barão de Cocais</t>
  </si>
  <si>
    <t>Bela Vista de Minas</t>
  </si>
  <si>
    <t>João Monlevade</t>
  </si>
  <si>
    <t>Divisa Alegre</t>
  </si>
  <si>
    <t>Jequitinhonha</t>
  </si>
  <si>
    <t>Águas Formosas</t>
  </si>
  <si>
    <t>Carlos Chagas</t>
  </si>
  <si>
    <t>Itambacuri</t>
  </si>
  <si>
    <t>Nanuque</t>
  </si>
  <si>
    <t>Teófilo Otoni</t>
  </si>
  <si>
    <t>Abre Campo</t>
  </si>
  <si>
    <t>Acaiaca</t>
  </si>
  <si>
    <t>Dom Silvério</t>
  </si>
  <si>
    <t>Piedade de Ponte Nova</t>
  </si>
  <si>
    <t>Rio Casca</t>
  </si>
  <si>
    <t>Santo Antônio do Grama</t>
  </si>
  <si>
    <t>São Pedro dos Ferros</t>
  </si>
  <si>
    <t>Teixeiras</t>
  </si>
  <si>
    <t>Cantagalo</t>
  </si>
  <si>
    <t>Conceição do Mato Dentro</t>
  </si>
  <si>
    <t>Guanhães</t>
  </si>
  <si>
    <t>José Raydan</t>
  </si>
  <si>
    <t>Rio Vermelho</t>
  </si>
  <si>
    <t>Sabinópolis</t>
  </si>
  <si>
    <t>São João Evangelista</t>
  </si>
  <si>
    <t>Serra Azul de Minas</t>
  </si>
  <si>
    <t>Virginópolis</t>
  </si>
  <si>
    <t>Barbacena</t>
  </si>
  <si>
    <t>Carandaí</t>
  </si>
  <si>
    <t>Divinésia</t>
  </si>
  <si>
    <t>Guarani</t>
  </si>
  <si>
    <t>Juiz de Fora</t>
  </si>
  <si>
    <t>Mercês</t>
  </si>
  <si>
    <t>Tocantins</t>
  </si>
  <si>
    <t>Ubá</t>
  </si>
  <si>
    <t>Presidente Bernardes</t>
  </si>
  <si>
    <t>Cipotânea</t>
  </si>
  <si>
    <t>Bom Jesus do Galho</t>
  </si>
  <si>
    <t>Caputira</t>
  </si>
  <si>
    <t>Caratinga</t>
  </si>
  <si>
    <t>Durandé</t>
  </si>
  <si>
    <t>Ipanema</t>
  </si>
  <si>
    <t>Santa Margarida</t>
  </si>
  <si>
    <t>Simonésia</t>
  </si>
  <si>
    <t>Além Paraíba</t>
  </si>
  <si>
    <t>Leopoldina</t>
  </si>
  <si>
    <t>Miraí</t>
  </si>
  <si>
    <t>Palma</t>
  </si>
  <si>
    <t>Recreio</t>
  </si>
  <si>
    <t>Carangola</t>
  </si>
  <si>
    <t>Divino</t>
  </si>
  <si>
    <t>Espera Feliz</t>
  </si>
  <si>
    <t>Manhumirim</t>
  </si>
  <si>
    <t>Muriaé</t>
  </si>
  <si>
    <t>Rosário da Limeira</t>
  </si>
  <si>
    <t>Tombos</t>
  </si>
  <si>
    <t>Papagaios</t>
  </si>
  <si>
    <t>Madre de Deus de Minas</t>
  </si>
  <si>
    <t>Matozinhos</t>
  </si>
  <si>
    <t>APAE</t>
  </si>
  <si>
    <t>São José da Varginha</t>
  </si>
  <si>
    <t>Chapada Gaúcha</t>
  </si>
  <si>
    <t>Riacho dos Machados</t>
  </si>
  <si>
    <t>Alterosa</t>
  </si>
  <si>
    <t>Campina Verde</t>
  </si>
  <si>
    <t>Dores de Campos</t>
  </si>
  <si>
    <t>Pouso Alto</t>
  </si>
  <si>
    <t>São Gotardo</t>
  </si>
  <si>
    <t>Araçuaí</t>
  </si>
  <si>
    <t>Cataguases</t>
  </si>
  <si>
    <t>Elói Mendes</t>
  </si>
  <si>
    <t>Juatuba</t>
  </si>
  <si>
    <t>Liberdade</t>
  </si>
  <si>
    <t>Matias Cardoso</t>
  </si>
  <si>
    <t>Bocaina de Minas</t>
  </si>
  <si>
    <t>Capitólio</t>
  </si>
  <si>
    <t>Dores do Turvo</t>
  </si>
  <si>
    <t>Francisco Sá</t>
  </si>
  <si>
    <t>Guimarânia</t>
  </si>
  <si>
    <t>Olhos-d'Água</t>
  </si>
  <si>
    <t>Poços de Caldas</t>
  </si>
  <si>
    <t>Santo Antônio do Monte</t>
  </si>
  <si>
    <t>São João del Rei</t>
  </si>
  <si>
    <t>Três Corações</t>
  </si>
  <si>
    <t>Visconde do Rio Branco</t>
  </si>
  <si>
    <t>Estiva</t>
  </si>
  <si>
    <t>Alto Rio Doce</t>
  </si>
  <si>
    <t>Brazópolis</t>
  </si>
  <si>
    <t>Carneirinho</t>
  </si>
  <si>
    <t>Diogo de Vasconcelos</t>
  </si>
  <si>
    <t>Felício dos Santos</t>
  </si>
  <si>
    <t>Pocrane</t>
  </si>
  <si>
    <t>Santos Dumont</t>
  </si>
  <si>
    <t>São José do Jacuri</t>
  </si>
  <si>
    <t>Varginha - FUVAE</t>
  </si>
  <si>
    <t>São Tomé das Letras</t>
  </si>
  <si>
    <t xml:space="preserve">Instituto Filippo Smaldone </t>
  </si>
  <si>
    <t>Catas Altas da Noruega</t>
  </si>
  <si>
    <t xml:space="preserve">Lajinha </t>
  </si>
  <si>
    <t>Bom Jesus do Amparo</t>
  </si>
  <si>
    <t xml:space="preserve">Matipó </t>
  </si>
  <si>
    <t>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</si>
</sst>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d/mm/yy"/>
    <numFmt numFmtId="165" formatCode="0.0%"/>
    <numFmt numFmtId="166" formatCode="0.0"/>
  </numFmts>
  <fonts count="15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222222"/>
      <name val="Calibri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38761D"/>
        <bgColor rgb="FF38761D"/>
      </patternFill>
    </fill>
    <fill>
      <patternFill patternType="solid">
        <fgColor rgb="FFB6D7A8"/>
        <bgColor rgb="FFB6D7A8"/>
      </patternFill>
    </fill>
    <fill>
      <patternFill patternType="solid">
        <fgColor rgb="FF538DD5"/>
        <bgColor rgb="FF538D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9" borderId="0" applyNumberFormat="0" applyBorder="0" applyAlignment="0" applyProtection="0"/>
    <xf numFmtId="9" fontId="1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3" fillId="3" borderId="0" xfId="0" applyNumberFormat="1" applyFont="1" applyFill="1" applyAlignment="1">
      <alignment horizontal="center"/>
    </xf>
    <xf numFmtId="0" fontId="6" fillId="0" borderId="0" xfId="0" applyFont="1" applyAlignme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9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/>
    <xf numFmtId="0" fontId="3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center"/>
    </xf>
    <xf numFmtId="0" fontId="6" fillId="2" borderId="0" xfId="0" applyFont="1" applyFill="1" applyAlignment="1"/>
    <xf numFmtId="0" fontId="3" fillId="6" borderId="0" xfId="0" applyFont="1" applyFill="1" applyAlignment="1">
      <alignment horizontal="center"/>
    </xf>
    <xf numFmtId="0" fontId="7" fillId="7" borderId="0" xfId="0" applyFont="1" applyFill="1" applyAlignment="1"/>
    <xf numFmtId="0" fontId="6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0" fontId="3" fillId="0" borderId="0" xfId="0" applyFont="1"/>
    <xf numFmtId="0" fontId="6" fillId="0" borderId="0" xfId="0" applyFont="1" applyAlignment="1"/>
    <xf numFmtId="0" fontId="3" fillId="3" borderId="0" xfId="0" applyFont="1" applyFill="1"/>
    <xf numFmtId="0" fontId="11" fillId="0" borderId="0" xfId="0" applyFont="1" applyAlignment="1"/>
    <xf numFmtId="0" fontId="10" fillId="0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left" vertical="top"/>
    </xf>
    <xf numFmtId="0" fontId="10" fillId="0" borderId="5" xfId="0" applyFont="1" applyBorder="1" applyAlignment="1">
      <alignment horizontal="left" vertical="top" wrapText="1"/>
    </xf>
    <xf numFmtId="0" fontId="10" fillId="8" borderId="5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/>
    <xf numFmtId="0" fontId="10" fillId="0" borderId="5" xfId="0" applyFont="1" applyFill="1" applyBorder="1" applyAlignment="1">
      <alignment vertical="top"/>
    </xf>
    <xf numFmtId="0" fontId="12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166" fontId="10" fillId="0" borderId="0" xfId="13" applyNumberFormat="1" applyFont="1" applyFill="1" applyBorder="1"/>
    <xf numFmtId="166" fontId="10" fillId="0" borderId="0" xfId="0" applyNumberFormat="1" applyFont="1" applyFill="1" applyBorder="1"/>
    <xf numFmtId="2" fontId="10" fillId="0" borderId="0" xfId="0" applyNumberFormat="1" applyFont="1" applyFill="1" applyBorder="1"/>
    <xf numFmtId="0" fontId="10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3" fillId="10" borderId="5" xfId="12" applyFont="1" applyFill="1" applyBorder="1" applyAlignment="1">
      <alignment horizontal="center"/>
    </xf>
  </cellXfs>
  <cellStyles count="14">
    <cellStyle name="20% - Ênfase1" xfId="12" builtinId="30"/>
    <cellStyle name="Excel Built-in Normal" xfId="11" xr:uid="{00000000-0005-0000-0000-000001000000}"/>
    <cellStyle name="Normal" xfId="0" builtinId="0"/>
    <cellStyle name="Normal 10" xfId="4" xr:uid="{00000000-0005-0000-0000-000003000000}"/>
    <cellStyle name="Normal 11" xfId="5" xr:uid="{00000000-0005-0000-0000-000004000000}"/>
    <cellStyle name="Normal 12" xfId="10" xr:uid="{00000000-0005-0000-0000-000005000000}"/>
    <cellStyle name="Normal 2" xfId="2" xr:uid="{00000000-0005-0000-0000-000006000000}"/>
    <cellStyle name="Normal 3" xfId="3" xr:uid="{00000000-0005-0000-0000-000007000000}"/>
    <cellStyle name="Normal 5" xfId="8" xr:uid="{00000000-0005-0000-0000-000008000000}"/>
    <cellStyle name="Normal 6" xfId="7" xr:uid="{00000000-0005-0000-0000-000009000000}"/>
    <cellStyle name="Normal 7" xfId="6" xr:uid="{00000000-0005-0000-0000-00000A000000}"/>
    <cellStyle name="Normal 8" xfId="9" xr:uid="{00000000-0005-0000-0000-00000B000000}"/>
    <cellStyle name="Normal 9" xfId="1" xr:uid="{00000000-0005-0000-0000-00000C000000}"/>
    <cellStyle name="Porcentagem" xfId="1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</dxfs>
  <tableStyles count="1" defaultTableStyle="TableStyleMedium2" defaultPivotStyle="PivotStyleLight16">
    <tableStyle name="Apaes REENVIO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7:AD47" headerRowCount="0">
  <tableColumns count="30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</tableColumns>
  <tableStyleInfo name="Apaes REENVIO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91"/>
  <sheetViews>
    <sheetView showGridLines="0" tabSelected="1" zoomScale="92" zoomScaleNormal="92" workbookViewId="0">
      <selection activeCell="G17" sqref="G17"/>
    </sheetView>
  </sheetViews>
  <sheetFormatPr defaultRowHeight="12.75" x14ac:dyDescent="0.2"/>
  <cols>
    <col min="1" max="1" width="2.85546875" style="62" customWidth="1"/>
    <col min="2" max="2" width="4.42578125" style="62" bestFit="1" customWidth="1"/>
    <col min="3" max="3" width="26" style="62" bestFit="1" customWidth="1"/>
    <col min="4" max="4" width="69.85546875" style="62" bestFit="1" customWidth="1"/>
    <col min="5" max="5" width="4" style="49" customWidth="1"/>
    <col min="6" max="6" width="21.5703125" style="62" customWidth="1"/>
    <col min="7" max="7" width="39" style="62" bestFit="1" customWidth="1"/>
    <col min="8" max="8" width="30.28515625" style="62" customWidth="1"/>
    <col min="9" max="9" width="9" style="64" bestFit="1" customWidth="1"/>
    <col min="10" max="16384" width="9.140625" style="62"/>
  </cols>
  <sheetData>
    <row r="2" spans="1:9" x14ac:dyDescent="0.2">
      <c r="I2" s="62"/>
    </row>
    <row r="3" spans="1:9" x14ac:dyDescent="0.2">
      <c r="A3" s="61"/>
      <c r="B3" s="72" t="s">
        <v>1</v>
      </c>
      <c r="C3" s="72" t="s">
        <v>4</v>
      </c>
      <c r="D3" s="72" t="s">
        <v>543</v>
      </c>
      <c r="I3" s="62"/>
    </row>
    <row r="4" spans="1:9" x14ac:dyDescent="0.2">
      <c r="B4" s="60">
        <v>1</v>
      </c>
      <c r="C4" s="51" t="s">
        <v>177</v>
      </c>
      <c r="D4" s="53" t="s">
        <v>350</v>
      </c>
      <c r="I4" s="62"/>
    </row>
    <row r="5" spans="1:9" s="61" customFormat="1" x14ac:dyDescent="0.2">
      <c r="A5" s="62"/>
      <c r="B5" s="60">
        <v>2</v>
      </c>
      <c r="C5" s="51" t="s">
        <v>177</v>
      </c>
      <c r="D5" s="54" t="s">
        <v>176</v>
      </c>
      <c r="E5" s="49"/>
    </row>
    <row r="6" spans="1:9" x14ac:dyDescent="0.2">
      <c r="B6" s="60">
        <v>3</v>
      </c>
      <c r="C6" s="51" t="s">
        <v>177</v>
      </c>
      <c r="D6" s="54" t="s">
        <v>349</v>
      </c>
      <c r="I6" s="62"/>
    </row>
    <row r="7" spans="1:9" x14ac:dyDescent="0.2">
      <c r="B7" s="60">
        <v>4</v>
      </c>
      <c r="C7" s="51" t="s">
        <v>177</v>
      </c>
      <c r="D7" s="54" t="s">
        <v>351</v>
      </c>
      <c r="I7" s="62"/>
    </row>
    <row r="8" spans="1:9" x14ac:dyDescent="0.2">
      <c r="B8" s="60">
        <v>5</v>
      </c>
      <c r="C8" s="51" t="s">
        <v>33</v>
      </c>
      <c r="D8" s="52" t="s">
        <v>126</v>
      </c>
      <c r="I8" s="62"/>
    </row>
    <row r="9" spans="1:9" x14ac:dyDescent="0.2">
      <c r="B9" s="60">
        <v>6</v>
      </c>
      <c r="C9" s="51" t="s">
        <v>33</v>
      </c>
      <c r="D9" s="54" t="s">
        <v>352</v>
      </c>
      <c r="I9" s="62"/>
    </row>
    <row r="10" spans="1:9" x14ac:dyDescent="0.2">
      <c r="B10" s="60">
        <v>7</v>
      </c>
      <c r="C10" s="51" t="s">
        <v>33</v>
      </c>
      <c r="D10" s="54" t="s">
        <v>59</v>
      </c>
      <c r="I10" s="62"/>
    </row>
    <row r="11" spans="1:9" x14ac:dyDescent="0.2">
      <c r="B11" s="60">
        <v>8</v>
      </c>
      <c r="C11" s="51" t="s">
        <v>33</v>
      </c>
      <c r="D11" s="54" t="s">
        <v>353</v>
      </c>
      <c r="I11" s="62"/>
    </row>
    <row r="12" spans="1:9" x14ac:dyDescent="0.2">
      <c r="B12" s="60">
        <v>9</v>
      </c>
      <c r="C12" s="51" t="s">
        <v>33</v>
      </c>
      <c r="D12" s="54" t="s">
        <v>114</v>
      </c>
      <c r="I12" s="62"/>
    </row>
    <row r="13" spans="1:9" x14ac:dyDescent="0.2">
      <c r="B13" s="60">
        <v>10</v>
      </c>
      <c r="C13" s="51" t="s">
        <v>33</v>
      </c>
      <c r="D13" s="54" t="s">
        <v>562</v>
      </c>
      <c r="I13" s="62"/>
    </row>
    <row r="14" spans="1:9" x14ac:dyDescent="0.2">
      <c r="B14" s="60">
        <v>11</v>
      </c>
      <c r="C14" s="51" t="s">
        <v>33</v>
      </c>
      <c r="D14" s="54" t="s">
        <v>75</v>
      </c>
      <c r="I14" s="62"/>
    </row>
    <row r="15" spans="1:9" x14ac:dyDescent="0.2">
      <c r="B15" s="60">
        <v>12</v>
      </c>
      <c r="C15" s="51" t="s">
        <v>33</v>
      </c>
      <c r="D15" s="54" t="s">
        <v>354</v>
      </c>
      <c r="I15" s="62"/>
    </row>
    <row r="16" spans="1:9" x14ac:dyDescent="0.2">
      <c r="B16" s="60">
        <v>13</v>
      </c>
      <c r="C16" s="51" t="s">
        <v>33</v>
      </c>
      <c r="D16" s="54" t="s">
        <v>335</v>
      </c>
      <c r="I16" s="62"/>
    </row>
    <row r="17" spans="2:9" x14ac:dyDescent="0.2">
      <c r="B17" s="60">
        <v>14</v>
      </c>
      <c r="C17" s="51" t="s">
        <v>33</v>
      </c>
      <c r="D17" s="54" t="s">
        <v>16</v>
      </c>
      <c r="I17" s="62"/>
    </row>
    <row r="18" spans="2:9" x14ac:dyDescent="0.2">
      <c r="B18" s="60">
        <v>15</v>
      </c>
      <c r="C18" s="51" t="s">
        <v>33</v>
      </c>
      <c r="D18" s="54" t="s">
        <v>102</v>
      </c>
      <c r="I18" s="62"/>
    </row>
    <row r="19" spans="2:9" x14ac:dyDescent="0.2">
      <c r="B19" s="60">
        <v>16</v>
      </c>
      <c r="C19" s="51" t="s">
        <v>33</v>
      </c>
      <c r="D19" s="54" t="s">
        <v>242</v>
      </c>
      <c r="I19" s="62"/>
    </row>
    <row r="20" spans="2:9" x14ac:dyDescent="0.2">
      <c r="B20" s="60">
        <v>17</v>
      </c>
      <c r="C20" s="51" t="s">
        <v>33</v>
      </c>
      <c r="D20" s="54" t="s">
        <v>332</v>
      </c>
      <c r="I20" s="62"/>
    </row>
    <row r="21" spans="2:9" x14ac:dyDescent="0.2">
      <c r="B21" s="60">
        <v>18</v>
      </c>
      <c r="C21" s="51" t="s">
        <v>33</v>
      </c>
      <c r="D21" s="54" t="s">
        <v>355</v>
      </c>
      <c r="I21" s="62"/>
    </row>
    <row r="22" spans="2:9" x14ac:dyDescent="0.2">
      <c r="B22" s="60">
        <v>19</v>
      </c>
      <c r="C22" s="51" t="s">
        <v>33</v>
      </c>
      <c r="D22" s="54" t="s">
        <v>356</v>
      </c>
      <c r="I22" s="62"/>
    </row>
    <row r="23" spans="2:9" x14ac:dyDescent="0.2">
      <c r="B23" s="60">
        <v>20</v>
      </c>
      <c r="C23" s="51" t="s">
        <v>33</v>
      </c>
      <c r="D23" s="54" t="s">
        <v>198</v>
      </c>
      <c r="I23" s="62"/>
    </row>
    <row r="24" spans="2:9" x14ac:dyDescent="0.2">
      <c r="B24" s="60">
        <v>21</v>
      </c>
      <c r="C24" s="51" t="s">
        <v>33</v>
      </c>
      <c r="D24" s="54" t="s">
        <v>299</v>
      </c>
      <c r="I24" s="62"/>
    </row>
    <row r="25" spans="2:9" x14ac:dyDescent="0.2">
      <c r="B25" s="60">
        <v>22</v>
      </c>
      <c r="C25" s="51" t="s">
        <v>33</v>
      </c>
      <c r="D25" s="54" t="s">
        <v>58</v>
      </c>
      <c r="I25" s="62"/>
    </row>
    <row r="26" spans="2:9" x14ac:dyDescent="0.2">
      <c r="B26" s="60">
        <v>23</v>
      </c>
      <c r="C26" s="51" t="s">
        <v>272</v>
      </c>
      <c r="D26" s="54" t="s">
        <v>247</v>
      </c>
      <c r="I26" s="62"/>
    </row>
    <row r="27" spans="2:9" x14ac:dyDescent="0.2">
      <c r="B27" s="60">
        <v>24</v>
      </c>
      <c r="C27" s="51" t="s">
        <v>272</v>
      </c>
      <c r="D27" s="54" t="s">
        <v>306</v>
      </c>
      <c r="I27" s="62"/>
    </row>
    <row r="28" spans="2:9" x14ac:dyDescent="0.2">
      <c r="B28" s="60">
        <v>25</v>
      </c>
      <c r="C28" s="51" t="s">
        <v>272</v>
      </c>
      <c r="D28" s="54" t="s">
        <v>357</v>
      </c>
      <c r="I28" s="62"/>
    </row>
    <row r="29" spans="2:9" x14ac:dyDescent="0.2">
      <c r="B29" s="60">
        <v>26</v>
      </c>
      <c r="C29" s="51" t="s">
        <v>272</v>
      </c>
      <c r="D29" s="54" t="s">
        <v>347</v>
      </c>
      <c r="I29" s="62"/>
    </row>
    <row r="30" spans="2:9" x14ac:dyDescent="0.2">
      <c r="B30" s="60">
        <v>27</v>
      </c>
      <c r="C30" s="51" t="s">
        <v>272</v>
      </c>
      <c r="D30" s="54" t="s">
        <v>358</v>
      </c>
      <c r="I30" s="62"/>
    </row>
    <row r="31" spans="2:9" x14ac:dyDescent="0.2">
      <c r="B31" s="60">
        <v>28</v>
      </c>
      <c r="C31" s="51" t="s">
        <v>272</v>
      </c>
      <c r="D31" s="54" t="s">
        <v>346</v>
      </c>
      <c r="I31" s="62"/>
    </row>
    <row r="32" spans="2:9" x14ac:dyDescent="0.2">
      <c r="B32" s="60">
        <v>29</v>
      </c>
      <c r="C32" s="51" t="s">
        <v>272</v>
      </c>
      <c r="D32" s="54" t="s">
        <v>271</v>
      </c>
      <c r="I32" s="62"/>
    </row>
    <row r="33" spans="1:9" x14ac:dyDescent="0.2">
      <c r="B33" s="60">
        <v>30</v>
      </c>
      <c r="C33" s="51" t="s">
        <v>272</v>
      </c>
      <c r="D33" s="54" t="s">
        <v>359</v>
      </c>
      <c r="I33" s="62"/>
    </row>
    <row r="34" spans="1:9" x14ac:dyDescent="0.2">
      <c r="B34" s="60">
        <v>31</v>
      </c>
      <c r="C34" s="51" t="s">
        <v>272</v>
      </c>
      <c r="D34" s="54" t="s">
        <v>551</v>
      </c>
      <c r="I34" s="62"/>
    </row>
    <row r="35" spans="1:9" x14ac:dyDescent="0.2">
      <c r="B35" s="60">
        <v>32</v>
      </c>
      <c r="C35" s="51" t="s">
        <v>272</v>
      </c>
      <c r="D35" s="54" t="s">
        <v>360</v>
      </c>
      <c r="I35" s="62"/>
    </row>
    <row r="36" spans="1:9" x14ac:dyDescent="0.2">
      <c r="B36" s="60">
        <v>33</v>
      </c>
      <c r="C36" s="51" t="s">
        <v>272</v>
      </c>
      <c r="D36" s="54" t="s">
        <v>361</v>
      </c>
      <c r="I36" s="62"/>
    </row>
    <row r="37" spans="1:9" x14ac:dyDescent="0.2">
      <c r="B37" s="60">
        <v>34</v>
      </c>
      <c r="C37" s="51" t="s">
        <v>134</v>
      </c>
      <c r="D37" s="54" t="s">
        <v>362</v>
      </c>
      <c r="I37" s="62"/>
    </row>
    <row r="38" spans="1:9" x14ac:dyDescent="0.2">
      <c r="A38" s="63"/>
      <c r="B38" s="60">
        <v>35</v>
      </c>
      <c r="C38" s="51" t="s">
        <v>134</v>
      </c>
      <c r="D38" s="54" t="s">
        <v>363</v>
      </c>
      <c r="I38" s="62"/>
    </row>
    <row r="39" spans="1:9" x14ac:dyDescent="0.2">
      <c r="B39" s="60">
        <v>36</v>
      </c>
      <c r="C39" s="51" t="s">
        <v>134</v>
      </c>
      <c r="D39" s="54" t="s">
        <v>364</v>
      </c>
      <c r="I39" s="62"/>
    </row>
    <row r="40" spans="1:9" s="63" customFormat="1" x14ac:dyDescent="0.2">
      <c r="A40" s="62"/>
      <c r="B40" s="60">
        <v>37</v>
      </c>
      <c r="C40" s="51" t="s">
        <v>134</v>
      </c>
      <c r="D40" s="54" t="s">
        <v>365</v>
      </c>
      <c r="E40" s="49"/>
    </row>
    <row r="41" spans="1:9" x14ac:dyDescent="0.2">
      <c r="B41" s="60">
        <v>38</v>
      </c>
      <c r="C41" s="51" t="s">
        <v>134</v>
      </c>
      <c r="D41" s="54" t="s">
        <v>324</v>
      </c>
      <c r="I41" s="62"/>
    </row>
    <row r="42" spans="1:9" x14ac:dyDescent="0.2">
      <c r="B42" s="60">
        <v>39</v>
      </c>
      <c r="C42" s="51" t="s">
        <v>134</v>
      </c>
      <c r="D42" s="54" t="s">
        <v>549</v>
      </c>
      <c r="I42" s="62"/>
    </row>
    <row r="43" spans="1:9" x14ac:dyDescent="0.2">
      <c r="B43" s="60">
        <v>40</v>
      </c>
      <c r="C43" s="51" t="s">
        <v>134</v>
      </c>
      <c r="D43" s="54" t="s">
        <v>251</v>
      </c>
      <c r="I43" s="62"/>
    </row>
    <row r="44" spans="1:9" x14ac:dyDescent="0.2">
      <c r="B44" s="60">
        <v>41</v>
      </c>
      <c r="C44" s="51" t="s">
        <v>134</v>
      </c>
      <c r="D44" s="54" t="s">
        <v>318</v>
      </c>
      <c r="I44" s="62"/>
    </row>
    <row r="45" spans="1:9" x14ac:dyDescent="0.2">
      <c r="B45" s="60">
        <v>42</v>
      </c>
      <c r="C45" s="51" t="s">
        <v>134</v>
      </c>
      <c r="D45" s="54" t="s">
        <v>541</v>
      </c>
      <c r="I45" s="62"/>
    </row>
    <row r="46" spans="1:9" x14ac:dyDescent="0.2">
      <c r="B46" s="60">
        <v>43</v>
      </c>
      <c r="C46" s="51" t="s">
        <v>134</v>
      </c>
      <c r="D46" s="54" t="s">
        <v>366</v>
      </c>
      <c r="I46" s="62"/>
    </row>
    <row r="47" spans="1:9" x14ac:dyDescent="0.2">
      <c r="B47" s="60">
        <v>44</v>
      </c>
      <c r="C47" s="51" t="s">
        <v>134</v>
      </c>
      <c r="D47" s="54" t="s">
        <v>317</v>
      </c>
      <c r="I47" s="62"/>
    </row>
    <row r="48" spans="1:9" x14ac:dyDescent="0.2">
      <c r="B48" s="60">
        <v>45</v>
      </c>
      <c r="C48" s="51" t="s">
        <v>134</v>
      </c>
      <c r="D48" s="54" t="s">
        <v>311</v>
      </c>
      <c r="I48" s="62"/>
    </row>
    <row r="49" spans="2:9" x14ac:dyDescent="0.2">
      <c r="B49" s="60">
        <v>46</v>
      </c>
      <c r="C49" s="51" t="s">
        <v>134</v>
      </c>
      <c r="D49" s="54" t="s">
        <v>132</v>
      </c>
      <c r="I49" s="62"/>
    </row>
    <row r="50" spans="2:9" x14ac:dyDescent="0.2">
      <c r="B50" s="60">
        <v>47</v>
      </c>
      <c r="C50" s="51" t="s">
        <v>134</v>
      </c>
      <c r="D50" s="54" t="s">
        <v>566</v>
      </c>
      <c r="I50" s="62"/>
    </row>
    <row r="51" spans="2:9" x14ac:dyDescent="0.2">
      <c r="B51" s="60">
        <v>48</v>
      </c>
      <c r="C51" s="51" t="s">
        <v>134</v>
      </c>
      <c r="D51" s="54" t="s">
        <v>322</v>
      </c>
      <c r="I51" s="62"/>
    </row>
    <row r="52" spans="2:9" x14ac:dyDescent="0.2">
      <c r="B52" s="60">
        <v>49</v>
      </c>
      <c r="C52" s="51" t="s">
        <v>134</v>
      </c>
      <c r="D52" s="54" t="s">
        <v>367</v>
      </c>
      <c r="I52" s="62"/>
    </row>
    <row r="53" spans="2:9" x14ac:dyDescent="0.2">
      <c r="B53" s="60">
        <v>50</v>
      </c>
      <c r="C53" s="51" t="s">
        <v>134</v>
      </c>
      <c r="D53" s="54" t="s">
        <v>308</v>
      </c>
      <c r="I53" s="62"/>
    </row>
    <row r="54" spans="2:9" x14ac:dyDescent="0.2">
      <c r="B54" s="60">
        <v>51</v>
      </c>
      <c r="C54" s="51" t="s">
        <v>67</v>
      </c>
      <c r="D54" s="54" t="s">
        <v>44</v>
      </c>
      <c r="I54" s="62"/>
    </row>
    <row r="55" spans="2:9" x14ac:dyDescent="0.2">
      <c r="B55" s="60">
        <v>52</v>
      </c>
      <c r="C55" s="51" t="s">
        <v>67</v>
      </c>
      <c r="D55" s="54" t="s">
        <v>368</v>
      </c>
      <c r="I55" s="62"/>
    </row>
    <row r="56" spans="2:9" x14ac:dyDescent="0.2">
      <c r="B56" s="60">
        <v>53</v>
      </c>
      <c r="C56" s="51" t="s">
        <v>67</v>
      </c>
      <c r="D56" s="55" t="s">
        <v>581</v>
      </c>
      <c r="I56" s="62"/>
    </row>
    <row r="57" spans="2:9" x14ac:dyDescent="0.2">
      <c r="B57" s="60">
        <v>54</v>
      </c>
      <c r="C57" s="51" t="s">
        <v>67</v>
      </c>
      <c r="D57" s="54" t="s">
        <v>316</v>
      </c>
      <c r="I57" s="62"/>
    </row>
    <row r="58" spans="2:9" x14ac:dyDescent="0.2">
      <c r="B58" s="60">
        <v>55</v>
      </c>
      <c r="C58" s="51" t="s">
        <v>67</v>
      </c>
      <c r="D58" s="54" t="s">
        <v>323</v>
      </c>
      <c r="I58" s="62"/>
    </row>
    <row r="59" spans="2:9" x14ac:dyDescent="0.2">
      <c r="B59" s="60">
        <v>56</v>
      </c>
      <c r="C59" s="51" t="s">
        <v>67</v>
      </c>
      <c r="D59" s="54" t="s">
        <v>369</v>
      </c>
      <c r="I59" s="62"/>
    </row>
    <row r="60" spans="2:9" x14ac:dyDescent="0.2">
      <c r="B60" s="60">
        <v>57</v>
      </c>
      <c r="C60" s="51" t="s">
        <v>67</v>
      </c>
      <c r="D60" s="54" t="s">
        <v>329</v>
      </c>
      <c r="I60" s="62"/>
    </row>
    <row r="61" spans="2:9" x14ac:dyDescent="0.2">
      <c r="B61" s="60">
        <v>58</v>
      </c>
      <c r="C61" s="51" t="s">
        <v>67</v>
      </c>
      <c r="D61" s="54" t="s">
        <v>156</v>
      </c>
      <c r="I61" s="62"/>
    </row>
    <row r="62" spans="2:9" x14ac:dyDescent="0.2">
      <c r="B62" s="60">
        <v>59</v>
      </c>
      <c r="C62" s="51" t="s">
        <v>67</v>
      </c>
      <c r="D62" s="54" t="s">
        <v>370</v>
      </c>
      <c r="I62" s="62"/>
    </row>
    <row r="63" spans="2:9" x14ac:dyDescent="0.2">
      <c r="B63" s="60">
        <v>60</v>
      </c>
      <c r="C63" s="51" t="s">
        <v>67</v>
      </c>
      <c r="D63" s="54" t="s">
        <v>88</v>
      </c>
      <c r="I63" s="62"/>
    </row>
    <row r="64" spans="2:9" x14ac:dyDescent="0.2">
      <c r="B64" s="60">
        <v>61</v>
      </c>
      <c r="C64" s="51" t="s">
        <v>67</v>
      </c>
      <c r="D64" s="54" t="s">
        <v>185</v>
      </c>
      <c r="I64" s="62"/>
    </row>
    <row r="65" spans="2:9" x14ac:dyDescent="0.2">
      <c r="B65" s="60">
        <v>62</v>
      </c>
      <c r="C65" s="51" t="s">
        <v>67</v>
      </c>
      <c r="D65" s="52" t="s">
        <v>27</v>
      </c>
      <c r="I65" s="62"/>
    </row>
    <row r="66" spans="2:9" x14ac:dyDescent="0.2">
      <c r="B66" s="60">
        <v>63</v>
      </c>
      <c r="C66" s="51" t="s">
        <v>67</v>
      </c>
      <c r="D66" s="52" t="s">
        <v>325</v>
      </c>
      <c r="I66" s="62"/>
    </row>
    <row r="67" spans="2:9" x14ac:dyDescent="0.2">
      <c r="B67" s="60">
        <v>64</v>
      </c>
      <c r="C67" s="51" t="s">
        <v>77</v>
      </c>
      <c r="D67" s="54" t="s">
        <v>371</v>
      </c>
      <c r="I67" s="62"/>
    </row>
    <row r="68" spans="2:9" x14ac:dyDescent="0.2">
      <c r="B68" s="60">
        <v>65</v>
      </c>
      <c r="C68" s="51" t="s">
        <v>77</v>
      </c>
      <c r="D68" s="53" t="s">
        <v>372</v>
      </c>
      <c r="I68" s="62"/>
    </row>
    <row r="69" spans="2:9" x14ac:dyDescent="0.2">
      <c r="B69" s="60">
        <v>66</v>
      </c>
      <c r="C69" s="51" t="s">
        <v>77</v>
      </c>
      <c r="D69" s="54" t="s">
        <v>74</v>
      </c>
      <c r="I69" s="62"/>
    </row>
    <row r="70" spans="2:9" x14ac:dyDescent="0.2">
      <c r="B70" s="60">
        <v>67</v>
      </c>
      <c r="C70" s="51" t="s">
        <v>77</v>
      </c>
      <c r="D70" s="54" t="s">
        <v>373</v>
      </c>
      <c r="I70" s="62"/>
    </row>
    <row r="71" spans="2:9" x14ac:dyDescent="0.2">
      <c r="B71" s="60">
        <v>68</v>
      </c>
      <c r="C71" s="51" t="s">
        <v>77</v>
      </c>
      <c r="D71" s="54" t="s">
        <v>374</v>
      </c>
      <c r="I71" s="62"/>
    </row>
    <row r="72" spans="2:9" x14ac:dyDescent="0.2">
      <c r="B72" s="60">
        <v>69</v>
      </c>
      <c r="C72" s="51" t="s">
        <v>77</v>
      </c>
      <c r="D72" s="54" t="s">
        <v>375</v>
      </c>
      <c r="I72" s="62"/>
    </row>
    <row r="73" spans="2:9" x14ac:dyDescent="0.2">
      <c r="B73" s="60">
        <v>70</v>
      </c>
      <c r="C73" s="51" t="s">
        <v>77</v>
      </c>
      <c r="D73" s="54" t="s">
        <v>376</v>
      </c>
      <c r="I73" s="62"/>
    </row>
    <row r="74" spans="2:9" x14ac:dyDescent="0.2">
      <c r="B74" s="60">
        <v>71</v>
      </c>
      <c r="C74" s="51" t="s">
        <v>77</v>
      </c>
      <c r="D74" s="54" t="s">
        <v>189</v>
      </c>
      <c r="I74" s="62"/>
    </row>
    <row r="75" spans="2:9" x14ac:dyDescent="0.2">
      <c r="B75" s="60">
        <v>72</v>
      </c>
      <c r="C75" s="51" t="s">
        <v>77</v>
      </c>
      <c r="D75" s="54" t="s">
        <v>377</v>
      </c>
      <c r="I75" s="62"/>
    </row>
    <row r="76" spans="2:9" x14ac:dyDescent="0.2">
      <c r="B76" s="60">
        <v>73</v>
      </c>
      <c r="C76" s="51" t="s">
        <v>77</v>
      </c>
      <c r="D76" s="54" t="s">
        <v>301</v>
      </c>
      <c r="I76" s="62"/>
    </row>
    <row r="77" spans="2:9" x14ac:dyDescent="0.2">
      <c r="B77" s="60">
        <v>74</v>
      </c>
      <c r="C77" s="51" t="s">
        <v>77</v>
      </c>
      <c r="D77" s="54" t="s">
        <v>297</v>
      </c>
      <c r="I77" s="62"/>
    </row>
    <row r="78" spans="2:9" x14ac:dyDescent="0.2">
      <c r="B78" s="60">
        <v>75</v>
      </c>
      <c r="C78" s="51" t="s">
        <v>77</v>
      </c>
      <c r="D78" s="54" t="s">
        <v>303</v>
      </c>
      <c r="I78" s="62"/>
    </row>
    <row r="79" spans="2:9" x14ac:dyDescent="0.2">
      <c r="B79" s="60">
        <v>76</v>
      </c>
      <c r="C79" s="51" t="s">
        <v>250</v>
      </c>
      <c r="D79" s="54" t="s">
        <v>321</v>
      </c>
      <c r="I79" s="62"/>
    </row>
    <row r="80" spans="2:9" x14ac:dyDescent="0.2">
      <c r="B80" s="60">
        <v>77</v>
      </c>
      <c r="C80" s="51" t="s">
        <v>250</v>
      </c>
      <c r="D80" s="54" t="s">
        <v>267</v>
      </c>
      <c r="I80" s="62"/>
    </row>
    <row r="81" spans="2:9" x14ac:dyDescent="0.2">
      <c r="B81" s="60">
        <v>78</v>
      </c>
      <c r="C81" s="51" t="s">
        <v>250</v>
      </c>
      <c r="D81" s="54" t="s">
        <v>378</v>
      </c>
      <c r="I81" s="62"/>
    </row>
    <row r="82" spans="2:9" x14ac:dyDescent="0.2">
      <c r="B82" s="60">
        <v>79</v>
      </c>
      <c r="C82" s="51" t="s">
        <v>250</v>
      </c>
      <c r="D82" s="54" t="s">
        <v>379</v>
      </c>
      <c r="I82" s="62"/>
    </row>
    <row r="83" spans="2:9" x14ac:dyDescent="0.2">
      <c r="B83" s="60">
        <v>80</v>
      </c>
      <c r="C83" s="51" t="s">
        <v>250</v>
      </c>
      <c r="D83" s="54" t="s">
        <v>380</v>
      </c>
      <c r="I83" s="62"/>
    </row>
    <row r="84" spans="2:9" x14ac:dyDescent="0.2">
      <c r="B84" s="60">
        <v>81</v>
      </c>
      <c r="C84" s="51" t="s">
        <v>250</v>
      </c>
      <c r="D84" s="54" t="s">
        <v>249</v>
      </c>
      <c r="I84" s="62"/>
    </row>
    <row r="85" spans="2:9" x14ac:dyDescent="0.2">
      <c r="B85" s="60">
        <v>82</v>
      </c>
      <c r="C85" s="51" t="s">
        <v>250</v>
      </c>
      <c r="D85" s="54" t="s">
        <v>262</v>
      </c>
      <c r="I85" s="62"/>
    </row>
    <row r="86" spans="2:9" x14ac:dyDescent="0.2">
      <c r="B86" s="60">
        <v>83</v>
      </c>
      <c r="C86" s="51" t="s">
        <v>250</v>
      </c>
      <c r="D86" s="54" t="s">
        <v>381</v>
      </c>
      <c r="I86" s="62"/>
    </row>
    <row r="87" spans="2:9" x14ac:dyDescent="0.2">
      <c r="B87" s="60">
        <v>84</v>
      </c>
      <c r="C87" s="51" t="s">
        <v>250</v>
      </c>
      <c r="D87" s="54" t="s">
        <v>555</v>
      </c>
      <c r="I87" s="62"/>
    </row>
    <row r="88" spans="2:9" x14ac:dyDescent="0.2">
      <c r="B88" s="60">
        <v>85</v>
      </c>
      <c r="C88" s="51" t="s">
        <v>250</v>
      </c>
      <c r="D88" s="54" t="s">
        <v>141</v>
      </c>
      <c r="I88" s="62"/>
    </row>
    <row r="89" spans="2:9" x14ac:dyDescent="0.2">
      <c r="B89" s="60">
        <v>86</v>
      </c>
      <c r="C89" s="51" t="s">
        <v>250</v>
      </c>
      <c r="D89" s="54" t="s">
        <v>158</v>
      </c>
      <c r="I89" s="62"/>
    </row>
    <row r="90" spans="2:9" x14ac:dyDescent="0.2">
      <c r="B90" s="60">
        <v>87</v>
      </c>
      <c r="C90" s="51" t="s">
        <v>250</v>
      </c>
      <c r="D90" s="54" t="s">
        <v>382</v>
      </c>
      <c r="I90" s="62"/>
    </row>
    <row r="91" spans="2:9" x14ac:dyDescent="0.2">
      <c r="B91" s="60">
        <v>88</v>
      </c>
      <c r="C91" s="51" t="s">
        <v>35</v>
      </c>
      <c r="D91" s="54" t="s">
        <v>79</v>
      </c>
      <c r="I91" s="62"/>
    </row>
    <row r="92" spans="2:9" x14ac:dyDescent="0.2">
      <c r="B92" s="60">
        <v>89</v>
      </c>
      <c r="C92" s="51" t="s">
        <v>35</v>
      </c>
      <c r="D92" s="54" t="s">
        <v>286</v>
      </c>
      <c r="I92" s="62"/>
    </row>
    <row r="93" spans="2:9" x14ac:dyDescent="0.2">
      <c r="B93" s="60">
        <v>90</v>
      </c>
      <c r="C93" s="51" t="s">
        <v>35</v>
      </c>
      <c r="D93" s="54" t="s">
        <v>252</v>
      </c>
      <c r="I93" s="62"/>
    </row>
    <row r="94" spans="2:9" x14ac:dyDescent="0.2">
      <c r="B94" s="60">
        <v>91</v>
      </c>
      <c r="C94" s="51" t="s">
        <v>35</v>
      </c>
      <c r="D94" s="54" t="s">
        <v>387</v>
      </c>
      <c r="I94" s="62"/>
    </row>
    <row r="95" spans="2:9" x14ac:dyDescent="0.2">
      <c r="B95" s="60">
        <v>92</v>
      </c>
      <c r="C95" s="51" t="s">
        <v>35</v>
      </c>
      <c r="D95" s="54" t="s">
        <v>388</v>
      </c>
      <c r="I95" s="62"/>
    </row>
    <row r="96" spans="2:9" x14ac:dyDescent="0.2">
      <c r="B96" s="60">
        <v>93</v>
      </c>
      <c r="C96" s="51" t="s">
        <v>35</v>
      </c>
      <c r="D96" s="54" t="s">
        <v>341</v>
      </c>
      <c r="I96" s="62"/>
    </row>
    <row r="97" spans="2:9" x14ac:dyDescent="0.2">
      <c r="B97" s="60">
        <v>94</v>
      </c>
      <c r="C97" s="51" t="s">
        <v>35</v>
      </c>
      <c r="D97" s="54" t="s">
        <v>389</v>
      </c>
      <c r="I97" s="62"/>
    </row>
    <row r="98" spans="2:9" x14ac:dyDescent="0.2">
      <c r="B98" s="60">
        <v>95</v>
      </c>
      <c r="C98" s="51" t="s">
        <v>35</v>
      </c>
      <c r="D98" s="54" t="s">
        <v>295</v>
      </c>
      <c r="I98" s="62"/>
    </row>
    <row r="99" spans="2:9" x14ac:dyDescent="0.2">
      <c r="B99" s="60">
        <v>96</v>
      </c>
      <c r="C99" s="51" t="s">
        <v>35</v>
      </c>
      <c r="D99" s="54" t="s">
        <v>339</v>
      </c>
      <c r="I99" s="62"/>
    </row>
    <row r="100" spans="2:9" x14ac:dyDescent="0.2">
      <c r="B100" s="60">
        <v>97</v>
      </c>
      <c r="C100" s="51" t="s">
        <v>35</v>
      </c>
      <c r="D100" s="54" t="s">
        <v>390</v>
      </c>
      <c r="I100" s="62"/>
    </row>
    <row r="101" spans="2:9" x14ac:dyDescent="0.2">
      <c r="B101" s="60">
        <v>98</v>
      </c>
      <c r="C101" s="51" t="s">
        <v>35</v>
      </c>
      <c r="D101" s="54" t="s">
        <v>565</v>
      </c>
      <c r="I101" s="62"/>
    </row>
    <row r="102" spans="2:9" x14ac:dyDescent="0.2">
      <c r="B102" s="60">
        <v>99</v>
      </c>
      <c r="C102" s="51" t="s">
        <v>35</v>
      </c>
      <c r="D102" s="54" t="s">
        <v>391</v>
      </c>
      <c r="I102" s="62"/>
    </row>
    <row r="103" spans="2:9" x14ac:dyDescent="0.2">
      <c r="B103" s="60">
        <v>100</v>
      </c>
      <c r="C103" s="51" t="s">
        <v>99</v>
      </c>
      <c r="D103" s="54" t="s">
        <v>218</v>
      </c>
      <c r="I103" s="62"/>
    </row>
    <row r="104" spans="2:9" x14ac:dyDescent="0.2">
      <c r="B104" s="60">
        <v>101</v>
      </c>
      <c r="C104" s="51" t="s">
        <v>99</v>
      </c>
      <c r="D104" s="54" t="s">
        <v>392</v>
      </c>
      <c r="I104" s="62"/>
    </row>
    <row r="105" spans="2:9" x14ac:dyDescent="0.2">
      <c r="B105" s="60">
        <v>102</v>
      </c>
      <c r="C105" s="51" t="s">
        <v>99</v>
      </c>
      <c r="D105" s="54" t="s">
        <v>393</v>
      </c>
      <c r="I105" s="62"/>
    </row>
    <row r="106" spans="2:9" x14ac:dyDescent="0.2">
      <c r="B106" s="60">
        <v>103</v>
      </c>
      <c r="C106" s="51" t="s">
        <v>99</v>
      </c>
      <c r="D106" s="54" t="s">
        <v>111</v>
      </c>
      <c r="I106" s="62"/>
    </row>
    <row r="107" spans="2:9" x14ac:dyDescent="0.2">
      <c r="B107" s="60">
        <v>104</v>
      </c>
      <c r="C107" s="51" t="s">
        <v>99</v>
      </c>
      <c r="D107" s="54" t="s">
        <v>208</v>
      </c>
      <c r="I107" s="62"/>
    </row>
    <row r="108" spans="2:9" x14ac:dyDescent="0.2">
      <c r="B108" s="60">
        <v>105</v>
      </c>
      <c r="C108" s="51" t="s">
        <v>99</v>
      </c>
      <c r="D108" s="54" t="s">
        <v>307</v>
      </c>
      <c r="I108" s="62"/>
    </row>
    <row r="109" spans="2:9" x14ac:dyDescent="0.2">
      <c r="B109" s="60">
        <v>106</v>
      </c>
      <c r="C109" s="51" t="s">
        <v>99</v>
      </c>
      <c r="D109" s="54" t="s">
        <v>98</v>
      </c>
      <c r="I109" s="62"/>
    </row>
    <row r="110" spans="2:9" x14ac:dyDescent="0.2">
      <c r="B110" s="60">
        <v>107</v>
      </c>
      <c r="C110" s="51" t="s">
        <v>99</v>
      </c>
      <c r="D110" s="54" t="s">
        <v>259</v>
      </c>
      <c r="G110" s="66"/>
      <c r="I110" s="62"/>
    </row>
    <row r="111" spans="2:9" x14ac:dyDescent="0.2">
      <c r="B111" s="60">
        <v>108</v>
      </c>
      <c r="C111" s="51" t="s">
        <v>99</v>
      </c>
      <c r="D111" s="54" t="s">
        <v>313</v>
      </c>
      <c r="F111" s="68"/>
      <c r="G111" s="67"/>
      <c r="I111" s="62"/>
    </row>
    <row r="112" spans="2:9" x14ac:dyDescent="0.2">
      <c r="B112" s="60">
        <v>109</v>
      </c>
      <c r="C112" s="51" t="s">
        <v>99</v>
      </c>
      <c r="D112" s="54" t="s">
        <v>298</v>
      </c>
      <c r="I112" s="62"/>
    </row>
    <row r="113" spans="2:9" x14ac:dyDescent="0.2">
      <c r="B113" s="60">
        <v>110</v>
      </c>
      <c r="C113" s="51" t="s">
        <v>99</v>
      </c>
      <c r="D113" s="54" t="s">
        <v>82</v>
      </c>
      <c r="I113" s="62"/>
    </row>
    <row r="114" spans="2:9" x14ac:dyDescent="0.2">
      <c r="B114" s="60">
        <v>111</v>
      </c>
      <c r="C114" s="51" t="s">
        <v>99</v>
      </c>
      <c r="D114" s="54" t="s">
        <v>296</v>
      </c>
      <c r="I114" s="62"/>
    </row>
    <row r="115" spans="2:9" x14ac:dyDescent="0.2">
      <c r="B115" s="60">
        <v>112</v>
      </c>
      <c r="C115" s="51" t="s">
        <v>99</v>
      </c>
      <c r="D115" s="54" t="s">
        <v>540</v>
      </c>
      <c r="I115" s="62"/>
    </row>
    <row r="116" spans="2:9" x14ac:dyDescent="0.2">
      <c r="B116" s="60">
        <v>113</v>
      </c>
      <c r="C116" s="51" t="s">
        <v>99</v>
      </c>
      <c r="D116" s="54" t="s">
        <v>278</v>
      </c>
      <c r="I116" s="62"/>
    </row>
    <row r="117" spans="2:9" x14ac:dyDescent="0.2">
      <c r="B117" s="60">
        <v>114</v>
      </c>
      <c r="C117" s="51" t="s">
        <v>99</v>
      </c>
      <c r="D117" s="54" t="s">
        <v>266</v>
      </c>
      <c r="I117" s="62"/>
    </row>
    <row r="118" spans="2:9" x14ac:dyDescent="0.2">
      <c r="B118" s="60">
        <v>115</v>
      </c>
      <c r="C118" s="51" t="s">
        <v>99</v>
      </c>
      <c r="D118" s="54" t="s">
        <v>155</v>
      </c>
      <c r="I118" s="62"/>
    </row>
    <row r="119" spans="2:9" x14ac:dyDescent="0.2">
      <c r="B119" s="60">
        <v>116</v>
      </c>
      <c r="C119" s="51" t="s">
        <v>99</v>
      </c>
      <c r="D119" s="54" t="s">
        <v>394</v>
      </c>
      <c r="I119" s="62"/>
    </row>
    <row r="120" spans="2:9" x14ac:dyDescent="0.2">
      <c r="B120" s="60">
        <v>117</v>
      </c>
      <c r="C120" s="56" t="s">
        <v>99</v>
      </c>
      <c r="D120" s="57" t="s">
        <v>544</v>
      </c>
      <c r="I120" s="62"/>
    </row>
    <row r="121" spans="2:9" x14ac:dyDescent="0.2">
      <c r="B121" s="60">
        <v>118</v>
      </c>
      <c r="C121" s="51" t="s">
        <v>103</v>
      </c>
      <c r="D121" s="54" t="s">
        <v>395</v>
      </c>
      <c r="I121" s="62"/>
    </row>
    <row r="122" spans="2:9" x14ac:dyDescent="0.2">
      <c r="B122" s="60">
        <v>119</v>
      </c>
      <c r="C122" s="51" t="s">
        <v>103</v>
      </c>
      <c r="D122" s="54" t="s">
        <v>229</v>
      </c>
      <c r="I122" s="62"/>
    </row>
    <row r="123" spans="2:9" x14ac:dyDescent="0.2">
      <c r="B123" s="60">
        <v>120</v>
      </c>
      <c r="C123" s="51" t="s">
        <v>103</v>
      </c>
      <c r="D123" s="54" t="s">
        <v>128</v>
      </c>
      <c r="I123" s="62"/>
    </row>
    <row r="124" spans="2:9" x14ac:dyDescent="0.2">
      <c r="B124" s="60">
        <v>121</v>
      </c>
      <c r="C124" s="51" t="s">
        <v>103</v>
      </c>
      <c r="D124" s="54" t="s">
        <v>344</v>
      </c>
      <c r="I124" s="62"/>
    </row>
    <row r="125" spans="2:9" x14ac:dyDescent="0.2">
      <c r="B125" s="60">
        <v>122</v>
      </c>
      <c r="C125" s="51" t="s">
        <v>103</v>
      </c>
      <c r="D125" s="54" t="s">
        <v>396</v>
      </c>
      <c r="I125" s="62"/>
    </row>
    <row r="126" spans="2:9" x14ac:dyDescent="0.2">
      <c r="B126" s="60">
        <v>123</v>
      </c>
      <c r="C126" s="51" t="s">
        <v>103</v>
      </c>
      <c r="D126" s="54" t="s">
        <v>397</v>
      </c>
      <c r="I126" s="62"/>
    </row>
    <row r="127" spans="2:9" x14ac:dyDescent="0.2">
      <c r="B127" s="60">
        <v>124</v>
      </c>
      <c r="C127" s="51" t="s">
        <v>103</v>
      </c>
      <c r="D127" s="54" t="s">
        <v>398</v>
      </c>
      <c r="I127" s="62"/>
    </row>
    <row r="128" spans="2:9" x14ac:dyDescent="0.2">
      <c r="B128" s="60">
        <v>125</v>
      </c>
      <c r="C128" s="51" t="s">
        <v>103</v>
      </c>
      <c r="D128" s="54" t="s">
        <v>51</v>
      </c>
      <c r="I128" s="62"/>
    </row>
    <row r="129" spans="2:9" x14ac:dyDescent="0.2">
      <c r="B129" s="60">
        <v>126</v>
      </c>
      <c r="C129" s="51" t="s">
        <v>17</v>
      </c>
      <c r="D129" s="54" t="s">
        <v>15</v>
      </c>
      <c r="I129" s="62"/>
    </row>
    <row r="130" spans="2:9" x14ac:dyDescent="0.2">
      <c r="B130" s="60">
        <v>127</v>
      </c>
      <c r="C130" s="51" t="s">
        <v>17</v>
      </c>
      <c r="D130" s="54" t="s">
        <v>31</v>
      </c>
      <c r="I130" s="62"/>
    </row>
    <row r="131" spans="2:9" x14ac:dyDescent="0.2">
      <c r="B131" s="60">
        <v>128</v>
      </c>
      <c r="C131" s="51" t="s">
        <v>17</v>
      </c>
      <c r="D131" s="54" t="s">
        <v>383</v>
      </c>
      <c r="I131" s="62"/>
    </row>
    <row r="132" spans="2:9" x14ac:dyDescent="0.2">
      <c r="B132" s="60">
        <v>129</v>
      </c>
      <c r="C132" s="51" t="s">
        <v>17</v>
      </c>
      <c r="D132" s="54" t="s">
        <v>384</v>
      </c>
      <c r="I132" s="62"/>
    </row>
    <row r="133" spans="2:9" x14ac:dyDescent="0.2">
      <c r="B133" s="60">
        <v>130</v>
      </c>
      <c r="C133" s="51" t="s">
        <v>17</v>
      </c>
      <c r="D133" s="54" t="s">
        <v>542</v>
      </c>
      <c r="I133" s="62"/>
    </row>
    <row r="134" spans="2:9" x14ac:dyDescent="0.2">
      <c r="B134" s="60">
        <v>131</v>
      </c>
      <c r="C134" s="51" t="s">
        <v>17</v>
      </c>
      <c r="D134" s="54" t="s">
        <v>340</v>
      </c>
      <c r="I134" s="62"/>
    </row>
    <row r="135" spans="2:9" x14ac:dyDescent="0.2">
      <c r="B135" s="60">
        <v>132</v>
      </c>
      <c r="C135" s="51" t="s">
        <v>17</v>
      </c>
      <c r="D135" s="54" t="s">
        <v>385</v>
      </c>
      <c r="I135" s="62"/>
    </row>
    <row r="136" spans="2:9" x14ac:dyDescent="0.2">
      <c r="B136" s="60">
        <v>133</v>
      </c>
      <c r="C136" s="51" t="s">
        <v>17</v>
      </c>
      <c r="D136" s="54" t="s">
        <v>386</v>
      </c>
      <c r="I136" s="62"/>
    </row>
    <row r="137" spans="2:9" x14ac:dyDescent="0.2">
      <c r="B137" s="60">
        <v>134</v>
      </c>
      <c r="C137" s="51" t="s">
        <v>17</v>
      </c>
      <c r="D137" s="54" t="s">
        <v>343</v>
      </c>
      <c r="I137" s="62"/>
    </row>
    <row r="138" spans="2:9" x14ac:dyDescent="0.2">
      <c r="B138" s="60">
        <v>135</v>
      </c>
      <c r="C138" s="51" t="s">
        <v>17</v>
      </c>
      <c r="D138" s="54" t="s">
        <v>136</v>
      </c>
      <c r="I138" s="62"/>
    </row>
    <row r="139" spans="2:9" x14ac:dyDescent="0.2">
      <c r="B139" s="60">
        <v>136</v>
      </c>
      <c r="C139" s="51" t="s">
        <v>17</v>
      </c>
      <c r="D139" s="54" t="s">
        <v>345</v>
      </c>
      <c r="I139" s="62"/>
    </row>
    <row r="140" spans="2:9" x14ac:dyDescent="0.2">
      <c r="B140" s="60">
        <v>137</v>
      </c>
      <c r="C140" s="51" t="s">
        <v>38</v>
      </c>
      <c r="D140" s="52" t="s">
        <v>285</v>
      </c>
      <c r="I140" s="62"/>
    </row>
    <row r="141" spans="2:9" x14ac:dyDescent="0.2">
      <c r="B141" s="60">
        <v>138</v>
      </c>
      <c r="C141" s="51" t="s">
        <v>38</v>
      </c>
      <c r="D141" s="54" t="s">
        <v>399</v>
      </c>
      <c r="I141" s="62"/>
    </row>
    <row r="142" spans="2:9" x14ac:dyDescent="0.2">
      <c r="B142" s="60">
        <v>139</v>
      </c>
      <c r="C142" s="51" t="s">
        <v>38</v>
      </c>
      <c r="D142" s="54" t="s">
        <v>558</v>
      </c>
      <c r="I142" s="62"/>
    </row>
    <row r="143" spans="2:9" x14ac:dyDescent="0.2">
      <c r="B143" s="60">
        <v>140</v>
      </c>
      <c r="C143" s="51" t="s">
        <v>38</v>
      </c>
      <c r="D143" s="54" t="s">
        <v>400</v>
      </c>
      <c r="I143" s="62"/>
    </row>
    <row r="144" spans="2:9" x14ac:dyDescent="0.2">
      <c r="B144" s="60">
        <v>141</v>
      </c>
      <c r="C144" s="51" t="s">
        <v>38</v>
      </c>
      <c r="D144" s="54" t="s">
        <v>401</v>
      </c>
      <c r="I144" s="62"/>
    </row>
    <row r="145" spans="2:9" x14ac:dyDescent="0.2">
      <c r="B145" s="60">
        <v>142</v>
      </c>
      <c r="C145" s="51" t="s">
        <v>38</v>
      </c>
      <c r="D145" s="54" t="s">
        <v>319</v>
      </c>
      <c r="I145" s="62"/>
    </row>
    <row r="146" spans="2:9" x14ac:dyDescent="0.2">
      <c r="B146" s="60">
        <v>143</v>
      </c>
      <c r="C146" s="51" t="s">
        <v>38</v>
      </c>
      <c r="D146" s="54" t="s">
        <v>402</v>
      </c>
      <c r="I146" s="62"/>
    </row>
    <row r="147" spans="2:9" x14ac:dyDescent="0.2">
      <c r="B147" s="60">
        <v>144</v>
      </c>
      <c r="C147" s="51" t="s">
        <v>38</v>
      </c>
      <c r="D147" s="54" t="s">
        <v>234</v>
      </c>
      <c r="I147" s="62"/>
    </row>
    <row r="148" spans="2:9" x14ac:dyDescent="0.2">
      <c r="B148" s="60">
        <v>145</v>
      </c>
      <c r="C148" s="51" t="s">
        <v>38</v>
      </c>
      <c r="D148" s="54" t="s">
        <v>213</v>
      </c>
      <c r="I148" s="62"/>
    </row>
    <row r="149" spans="2:9" x14ac:dyDescent="0.2">
      <c r="B149" s="60">
        <v>146</v>
      </c>
      <c r="C149" s="51" t="s">
        <v>38</v>
      </c>
      <c r="D149" s="54" t="s">
        <v>37</v>
      </c>
      <c r="I149" s="62"/>
    </row>
    <row r="150" spans="2:9" x14ac:dyDescent="0.2">
      <c r="B150" s="60">
        <v>147</v>
      </c>
      <c r="C150" s="51" t="s">
        <v>38</v>
      </c>
      <c r="D150" s="54" t="s">
        <v>107</v>
      </c>
      <c r="I150" s="62"/>
    </row>
    <row r="151" spans="2:9" x14ac:dyDescent="0.2">
      <c r="B151" s="60">
        <v>148</v>
      </c>
      <c r="C151" s="51" t="s">
        <v>38</v>
      </c>
      <c r="D151" s="54" t="s">
        <v>556</v>
      </c>
      <c r="I151" s="62"/>
    </row>
    <row r="152" spans="2:9" x14ac:dyDescent="0.2">
      <c r="B152" s="60">
        <v>149</v>
      </c>
      <c r="C152" s="51" t="s">
        <v>38</v>
      </c>
      <c r="D152" s="54" t="s">
        <v>403</v>
      </c>
      <c r="I152" s="62"/>
    </row>
    <row r="153" spans="2:9" x14ac:dyDescent="0.2">
      <c r="B153" s="60">
        <v>150</v>
      </c>
      <c r="C153" s="51" t="s">
        <v>38</v>
      </c>
      <c r="D153" s="54" t="s">
        <v>404</v>
      </c>
      <c r="I153" s="62"/>
    </row>
    <row r="154" spans="2:9" x14ac:dyDescent="0.2">
      <c r="B154" s="60">
        <v>151</v>
      </c>
      <c r="C154" s="51" t="s">
        <v>38</v>
      </c>
      <c r="D154" s="54" t="s">
        <v>236</v>
      </c>
      <c r="I154" s="62"/>
    </row>
    <row r="155" spans="2:9" x14ac:dyDescent="0.2">
      <c r="B155" s="60">
        <v>152</v>
      </c>
      <c r="C155" s="51" t="s">
        <v>38</v>
      </c>
      <c r="D155" s="54" t="s">
        <v>579</v>
      </c>
      <c r="I155" s="62"/>
    </row>
    <row r="156" spans="2:9" x14ac:dyDescent="0.2">
      <c r="B156" s="60">
        <v>153</v>
      </c>
      <c r="C156" s="51" t="s">
        <v>38</v>
      </c>
      <c r="D156" s="54" t="s">
        <v>567</v>
      </c>
      <c r="I156" s="62"/>
    </row>
    <row r="157" spans="2:9" x14ac:dyDescent="0.2">
      <c r="B157" s="60">
        <v>154</v>
      </c>
      <c r="C157" s="51" t="s">
        <v>254</v>
      </c>
      <c r="D157" s="54" t="s">
        <v>405</v>
      </c>
      <c r="I157" s="62"/>
    </row>
    <row r="158" spans="2:9" x14ac:dyDescent="0.2">
      <c r="B158" s="60">
        <v>155</v>
      </c>
      <c r="C158" s="51" t="s">
        <v>254</v>
      </c>
      <c r="D158" s="54" t="s">
        <v>290</v>
      </c>
      <c r="I158" s="62"/>
    </row>
    <row r="159" spans="2:9" x14ac:dyDescent="0.2">
      <c r="B159" s="60">
        <v>156</v>
      </c>
      <c r="C159" s="51" t="s">
        <v>254</v>
      </c>
      <c r="D159" s="54" t="s">
        <v>406</v>
      </c>
      <c r="I159" s="62"/>
    </row>
    <row r="160" spans="2:9" x14ac:dyDescent="0.2">
      <c r="B160" s="60">
        <v>157</v>
      </c>
      <c r="C160" s="51" t="s">
        <v>254</v>
      </c>
      <c r="D160" s="54" t="s">
        <v>407</v>
      </c>
      <c r="I160" s="62"/>
    </row>
    <row r="161" spans="2:9" x14ac:dyDescent="0.2">
      <c r="B161" s="60">
        <v>158</v>
      </c>
      <c r="C161" s="51" t="s">
        <v>254</v>
      </c>
      <c r="D161" s="54" t="s">
        <v>408</v>
      </c>
      <c r="I161" s="62"/>
    </row>
    <row r="162" spans="2:9" x14ac:dyDescent="0.2">
      <c r="B162" s="60">
        <v>159</v>
      </c>
      <c r="C162" s="51" t="s">
        <v>254</v>
      </c>
      <c r="D162" s="54" t="s">
        <v>550</v>
      </c>
      <c r="I162" s="62"/>
    </row>
    <row r="163" spans="2:9" x14ac:dyDescent="0.2">
      <c r="B163" s="60">
        <v>160</v>
      </c>
      <c r="C163" s="51" t="s">
        <v>254</v>
      </c>
      <c r="D163" s="54" t="s">
        <v>409</v>
      </c>
      <c r="I163" s="62"/>
    </row>
    <row r="164" spans="2:9" x14ac:dyDescent="0.2">
      <c r="B164" s="60">
        <v>161</v>
      </c>
      <c r="C164" s="51" t="s">
        <v>254</v>
      </c>
      <c r="D164" s="54" t="s">
        <v>253</v>
      </c>
      <c r="I164" s="62"/>
    </row>
    <row r="165" spans="2:9" x14ac:dyDescent="0.2">
      <c r="B165" s="60">
        <v>162</v>
      </c>
      <c r="C165" s="51" t="s">
        <v>254</v>
      </c>
      <c r="D165" s="54" t="s">
        <v>410</v>
      </c>
      <c r="I165" s="62"/>
    </row>
    <row r="166" spans="2:9" x14ac:dyDescent="0.2">
      <c r="B166" s="60">
        <v>163</v>
      </c>
      <c r="C166" s="51" t="s">
        <v>143</v>
      </c>
      <c r="D166" s="54" t="s">
        <v>173</v>
      </c>
      <c r="I166" s="62"/>
    </row>
    <row r="167" spans="2:9" x14ac:dyDescent="0.2">
      <c r="B167" s="60">
        <v>164</v>
      </c>
      <c r="C167" s="51" t="s">
        <v>143</v>
      </c>
      <c r="D167" s="54" t="s">
        <v>257</v>
      </c>
      <c r="I167" s="62"/>
    </row>
    <row r="168" spans="2:9" x14ac:dyDescent="0.2">
      <c r="B168" s="60">
        <v>165</v>
      </c>
      <c r="C168" s="51" t="s">
        <v>143</v>
      </c>
      <c r="D168" s="54" t="s">
        <v>411</v>
      </c>
      <c r="I168" s="62"/>
    </row>
    <row r="169" spans="2:9" x14ac:dyDescent="0.2">
      <c r="B169" s="60">
        <v>166</v>
      </c>
      <c r="C169" s="51" t="s">
        <v>143</v>
      </c>
      <c r="D169" s="54" t="s">
        <v>412</v>
      </c>
      <c r="I169" s="62"/>
    </row>
    <row r="170" spans="2:9" x14ac:dyDescent="0.2">
      <c r="B170" s="60">
        <v>167</v>
      </c>
      <c r="C170" s="51" t="s">
        <v>143</v>
      </c>
      <c r="D170" s="54" t="s">
        <v>413</v>
      </c>
      <c r="I170" s="62"/>
    </row>
    <row r="171" spans="2:9" x14ac:dyDescent="0.2">
      <c r="B171" s="60">
        <v>168</v>
      </c>
      <c r="C171" s="51" t="s">
        <v>143</v>
      </c>
      <c r="D171" s="54" t="s">
        <v>414</v>
      </c>
      <c r="I171" s="62"/>
    </row>
    <row r="172" spans="2:9" x14ac:dyDescent="0.2">
      <c r="B172" s="60">
        <v>169</v>
      </c>
      <c r="C172" s="51" t="s">
        <v>143</v>
      </c>
      <c r="D172" s="54" t="s">
        <v>569</v>
      </c>
      <c r="I172" s="62"/>
    </row>
    <row r="173" spans="2:9" x14ac:dyDescent="0.2">
      <c r="B173" s="60">
        <v>170</v>
      </c>
      <c r="C173" s="51" t="s">
        <v>143</v>
      </c>
      <c r="D173" s="52" t="s">
        <v>580</v>
      </c>
      <c r="I173" s="62"/>
    </row>
    <row r="174" spans="2:9" x14ac:dyDescent="0.2">
      <c r="B174" s="60">
        <v>171</v>
      </c>
      <c r="C174" s="51" t="s">
        <v>143</v>
      </c>
      <c r="D174" s="54" t="s">
        <v>415</v>
      </c>
      <c r="I174" s="62"/>
    </row>
    <row r="175" spans="2:9" x14ac:dyDescent="0.2">
      <c r="B175" s="60">
        <v>172</v>
      </c>
      <c r="C175" s="51" t="s">
        <v>143</v>
      </c>
      <c r="D175" s="54" t="s">
        <v>265</v>
      </c>
      <c r="I175" s="62"/>
    </row>
    <row r="176" spans="2:9" x14ac:dyDescent="0.2">
      <c r="B176" s="60">
        <v>173</v>
      </c>
      <c r="C176" s="51" t="s">
        <v>143</v>
      </c>
      <c r="D176" s="54" t="s">
        <v>188</v>
      </c>
      <c r="I176" s="62"/>
    </row>
    <row r="177" spans="2:9" x14ac:dyDescent="0.2">
      <c r="B177" s="60">
        <v>174</v>
      </c>
      <c r="C177" s="51" t="s">
        <v>143</v>
      </c>
      <c r="D177" s="54" t="s">
        <v>416</v>
      </c>
      <c r="I177" s="62"/>
    </row>
    <row r="178" spans="2:9" x14ac:dyDescent="0.2">
      <c r="B178" s="60">
        <v>175</v>
      </c>
      <c r="C178" s="51" t="s">
        <v>143</v>
      </c>
      <c r="D178" s="54" t="s">
        <v>71</v>
      </c>
      <c r="I178" s="62"/>
    </row>
    <row r="179" spans="2:9" x14ac:dyDescent="0.2">
      <c r="B179" s="60">
        <v>176</v>
      </c>
      <c r="C179" s="51" t="s">
        <v>294</v>
      </c>
      <c r="D179" s="54" t="s">
        <v>417</v>
      </c>
      <c r="I179" s="62"/>
    </row>
    <row r="180" spans="2:9" x14ac:dyDescent="0.2">
      <c r="B180" s="60">
        <v>177</v>
      </c>
      <c r="C180" s="51" t="s">
        <v>294</v>
      </c>
      <c r="D180" s="54" t="s">
        <v>418</v>
      </c>
      <c r="I180" s="62"/>
    </row>
    <row r="181" spans="2:9" x14ac:dyDescent="0.2">
      <c r="B181" s="60">
        <v>178</v>
      </c>
      <c r="C181" s="51" t="s">
        <v>294</v>
      </c>
      <c r="D181" s="54" t="s">
        <v>196</v>
      </c>
      <c r="I181" s="62"/>
    </row>
    <row r="182" spans="2:9" x14ac:dyDescent="0.2">
      <c r="B182" s="60">
        <v>179</v>
      </c>
      <c r="C182" s="51" t="s">
        <v>294</v>
      </c>
      <c r="D182" s="54" t="s">
        <v>585</v>
      </c>
      <c r="I182" s="62"/>
    </row>
    <row r="183" spans="2:9" x14ac:dyDescent="0.2">
      <c r="B183" s="60">
        <v>180</v>
      </c>
      <c r="C183" s="51" t="s">
        <v>294</v>
      </c>
      <c r="D183" s="54" t="s">
        <v>420</v>
      </c>
      <c r="I183" s="62"/>
    </row>
    <row r="184" spans="2:9" x14ac:dyDescent="0.2">
      <c r="B184" s="60">
        <v>181</v>
      </c>
      <c r="C184" s="51" t="s">
        <v>256</v>
      </c>
      <c r="D184" s="54" t="s">
        <v>174</v>
      </c>
      <c r="I184" s="62"/>
    </row>
    <row r="185" spans="2:9" x14ac:dyDescent="0.2">
      <c r="B185" s="60">
        <v>182</v>
      </c>
      <c r="C185" s="51" t="s">
        <v>256</v>
      </c>
      <c r="D185" s="54" t="s">
        <v>283</v>
      </c>
      <c r="I185" s="62"/>
    </row>
    <row r="186" spans="2:9" x14ac:dyDescent="0.2">
      <c r="B186" s="60">
        <v>183</v>
      </c>
      <c r="C186" s="51" t="s">
        <v>256</v>
      </c>
      <c r="D186" s="54" t="s">
        <v>300</v>
      </c>
      <c r="I186" s="62"/>
    </row>
    <row r="187" spans="2:9" x14ac:dyDescent="0.2">
      <c r="B187" s="60">
        <v>184</v>
      </c>
      <c r="C187" s="51" t="s">
        <v>256</v>
      </c>
      <c r="D187" s="54" t="s">
        <v>328</v>
      </c>
      <c r="I187" s="62"/>
    </row>
    <row r="188" spans="2:9" x14ac:dyDescent="0.2">
      <c r="B188" s="60">
        <v>185</v>
      </c>
      <c r="C188" s="56" t="s">
        <v>256</v>
      </c>
      <c r="D188" s="57" t="s">
        <v>545</v>
      </c>
      <c r="I188" s="62"/>
    </row>
    <row r="189" spans="2:9" x14ac:dyDescent="0.2">
      <c r="B189" s="60">
        <v>186</v>
      </c>
      <c r="C189" s="51" t="s">
        <v>256</v>
      </c>
      <c r="D189" s="54" t="s">
        <v>255</v>
      </c>
      <c r="I189" s="62"/>
    </row>
    <row r="190" spans="2:9" x14ac:dyDescent="0.2">
      <c r="B190" s="60">
        <v>187</v>
      </c>
      <c r="C190" s="51" t="s">
        <v>256</v>
      </c>
      <c r="D190" s="54" t="s">
        <v>206</v>
      </c>
      <c r="I190" s="62"/>
    </row>
    <row r="191" spans="2:9" x14ac:dyDescent="0.2">
      <c r="B191" s="60">
        <v>188</v>
      </c>
      <c r="C191" s="51" t="s">
        <v>256</v>
      </c>
      <c r="D191" s="54" t="s">
        <v>182</v>
      </c>
      <c r="I191" s="62"/>
    </row>
    <row r="192" spans="2:9" x14ac:dyDescent="0.2">
      <c r="B192" s="60">
        <v>189</v>
      </c>
      <c r="C192" s="51" t="s">
        <v>256</v>
      </c>
      <c r="D192" s="54" t="s">
        <v>289</v>
      </c>
      <c r="I192" s="62"/>
    </row>
    <row r="193" spans="2:9" x14ac:dyDescent="0.2">
      <c r="B193" s="60">
        <v>190</v>
      </c>
      <c r="C193" s="51" t="s">
        <v>256</v>
      </c>
      <c r="D193" s="54" t="s">
        <v>178</v>
      </c>
      <c r="I193" s="62"/>
    </row>
    <row r="194" spans="2:9" x14ac:dyDescent="0.2">
      <c r="B194" s="60">
        <v>191</v>
      </c>
      <c r="C194" s="51" t="s">
        <v>256</v>
      </c>
      <c r="D194" s="54" t="s">
        <v>326</v>
      </c>
      <c r="I194" s="62"/>
    </row>
    <row r="195" spans="2:9" x14ac:dyDescent="0.2">
      <c r="B195" s="60">
        <v>192</v>
      </c>
      <c r="C195" s="51" t="s">
        <v>256</v>
      </c>
      <c r="D195" s="54" t="s">
        <v>292</v>
      </c>
      <c r="I195" s="62"/>
    </row>
    <row r="196" spans="2:9" x14ac:dyDescent="0.2">
      <c r="B196" s="60">
        <v>193</v>
      </c>
      <c r="C196" s="51" t="s">
        <v>181</v>
      </c>
      <c r="D196" s="54" t="s">
        <v>421</v>
      </c>
      <c r="I196" s="62"/>
    </row>
    <row r="197" spans="2:9" x14ac:dyDescent="0.2">
      <c r="B197" s="60">
        <v>194</v>
      </c>
      <c r="C197" s="51" t="s">
        <v>181</v>
      </c>
      <c r="D197" s="54" t="s">
        <v>284</v>
      </c>
      <c r="I197" s="62"/>
    </row>
    <row r="198" spans="2:9" x14ac:dyDescent="0.2">
      <c r="B198" s="60">
        <v>195</v>
      </c>
      <c r="C198" s="51" t="s">
        <v>181</v>
      </c>
      <c r="D198" s="54" t="s">
        <v>241</v>
      </c>
      <c r="I198" s="62"/>
    </row>
    <row r="199" spans="2:9" x14ac:dyDescent="0.2">
      <c r="B199" s="60">
        <v>196</v>
      </c>
      <c r="C199" s="51" t="s">
        <v>181</v>
      </c>
      <c r="D199" s="54" t="s">
        <v>561</v>
      </c>
      <c r="I199" s="62"/>
    </row>
    <row r="200" spans="2:9" x14ac:dyDescent="0.2">
      <c r="B200" s="60">
        <v>197</v>
      </c>
      <c r="C200" s="51" t="s">
        <v>181</v>
      </c>
      <c r="D200" s="54" t="s">
        <v>422</v>
      </c>
      <c r="I200" s="62"/>
    </row>
    <row r="201" spans="2:9" x14ac:dyDescent="0.2">
      <c r="B201" s="60">
        <v>198</v>
      </c>
      <c r="C201" s="51" t="s">
        <v>181</v>
      </c>
      <c r="D201" s="54" t="s">
        <v>423</v>
      </c>
      <c r="I201" s="62"/>
    </row>
    <row r="202" spans="2:9" x14ac:dyDescent="0.2">
      <c r="B202" s="60">
        <v>199</v>
      </c>
      <c r="C202" s="51" t="s">
        <v>181</v>
      </c>
      <c r="D202" s="54" t="s">
        <v>419</v>
      </c>
      <c r="I202" s="62"/>
    </row>
    <row r="203" spans="2:9" x14ac:dyDescent="0.2">
      <c r="B203" s="60">
        <v>200</v>
      </c>
      <c r="C203" s="51" t="s">
        <v>181</v>
      </c>
      <c r="D203" s="54" t="s">
        <v>93</v>
      </c>
      <c r="I203" s="62"/>
    </row>
    <row r="204" spans="2:9" x14ac:dyDescent="0.2">
      <c r="B204" s="60">
        <v>201</v>
      </c>
      <c r="C204" s="51" t="s">
        <v>181</v>
      </c>
      <c r="D204" s="54" t="s">
        <v>427</v>
      </c>
      <c r="I204" s="62"/>
    </row>
    <row r="205" spans="2:9" x14ac:dyDescent="0.2">
      <c r="B205" s="60">
        <v>202</v>
      </c>
      <c r="C205" s="51" t="s">
        <v>181</v>
      </c>
      <c r="D205" s="54" t="s">
        <v>563</v>
      </c>
      <c r="I205" s="62"/>
    </row>
    <row r="206" spans="2:9" x14ac:dyDescent="0.2">
      <c r="B206" s="60">
        <v>203</v>
      </c>
      <c r="C206" s="51" t="s">
        <v>181</v>
      </c>
      <c r="D206" s="54" t="s">
        <v>424</v>
      </c>
      <c r="I206" s="62"/>
    </row>
    <row r="207" spans="2:9" x14ac:dyDescent="0.2">
      <c r="B207" s="60">
        <v>204</v>
      </c>
      <c r="C207" s="51" t="s">
        <v>181</v>
      </c>
      <c r="D207" s="52" t="s">
        <v>425</v>
      </c>
      <c r="I207" s="62"/>
    </row>
    <row r="208" spans="2:9" x14ac:dyDescent="0.2">
      <c r="B208" s="60">
        <v>205</v>
      </c>
      <c r="C208" s="51" t="s">
        <v>181</v>
      </c>
      <c r="D208" s="54" t="s">
        <v>426</v>
      </c>
      <c r="I208" s="62"/>
    </row>
    <row r="209" spans="2:9" x14ac:dyDescent="0.2">
      <c r="B209" s="60">
        <v>206</v>
      </c>
      <c r="C209" s="51" t="s">
        <v>146</v>
      </c>
      <c r="D209" s="54" t="s">
        <v>428</v>
      </c>
      <c r="I209" s="62"/>
    </row>
    <row r="210" spans="2:9" x14ac:dyDescent="0.2">
      <c r="B210" s="60">
        <v>207</v>
      </c>
      <c r="C210" s="51" t="s">
        <v>146</v>
      </c>
      <c r="D210" s="54" t="s">
        <v>342</v>
      </c>
      <c r="I210" s="62"/>
    </row>
    <row r="211" spans="2:9" x14ac:dyDescent="0.2">
      <c r="B211" s="60">
        <v>208</v>
      </c>
      <c r="C211" s="51" t="s">
        <v>146</v>
      </c>
      <c r="D211" s="54" t="s">
        <v>337</v>
      </c>
      <c r="I211" s="62"/>
    </row>
    <row r="212" spans="2:9" x14ac:dyDescent="0.2">
      <c r="B212" s="60">
        <v>209</v>
      </c>
      <c r="C212" s="56" t="s">
        <v>146</v>
      </c>
      <c r="D212" s="57" t="s">
        <v>557</v>
      </c>
      <c r="I212" s="62"/>
    </row>
    <row r="213" spans="2:9" x14ac:dyDescent="0.2">
      <c r="B213" s="60">
        <v>210</v>
      </c>
      <c r="C213" s="51" t="s">
        <v>146</v>
      </c>
      <c r="D213" s="54" t="s">
        <v>429</v>
      </c>
      <c r="I213" s="62"/>
    </row>
    <row r="214" spans="2:9" x14ac:dyDescent="0.2">
      <c r="B214" s="60">
        <v>211</v>
      </c>
      <c r="C214" s="51" t="s">
        <v>146</v>
      </c>
      <c r="D214" s="54" t="s">
        <v>145</v>
      </c>
      <c r="I214" s="62"/>
    </row>
    <row r="215" spans="2:9" x14ac:dyDescent="0.2">
      <c r="B215" s="60">
        <v>212</v>
      </c>
      <c r="C215" s="51" t="s">
        <v>146</v>
      </c>
      <c r="D215" s="54" t="s">
        <v>546</v>
      </c>
      <c r="I215" s="62"/>
    </row>
    <row r="216" spans="2:9" x14ac:dyDescent="0.2">
      <c r="B216" s="60">
        <v>213</v>
      </c>
      <c r="C216" s="51" t="s">
        <v>146</v>
      </c>
      <c r="D216" s="54" t="s">
        <v>430</v>
      </c>
      <c r="I216" s="62"/>
    </row>
    <row r="217" spans="2:9" x14ac:dyDescent="0.2">
      <c r="B217" s="60">
        <v>214</v>
      </c>
      <c r="C217" s="51" t="s">
        <v>110</v>
      </c>
      <c r="D217" s="54" t="s">
        <v>431</v>
      </c>
      <c r="I217" s="62"/>
    </row>
    <row r="218" spans="2:9" x14ac:dyDescent="0.2">
      <c r="B218" s="60">
        <v>215</v>
      </c>
      <c r="C218" s="51" t="s">
        <v>110</v>
      </c>
      <c r="D218" s="54" t="s">
        <v>559</v>
      </c>
      <c r="I218" s="62"/>
    </row>
    <row r="219" spans="2:9" x14ac:dyDescent="0.2">
      <c r="B219" s="60">
        <v>216</v>
      </c>
      <c r="C219" s="51" t="s">
        <v>110</v>
      </c>
      <c r="D219" s="54" t="s">
        <v>109</v>
      </c>
      <c r="I219" s="62"/>
    </row>
    <row r="220" spans="2:9" x14ac:dyDescent="0.2">
      <c r="B220" s="60">
        <v>217</v>
      </c>
      <c r="C220" s="51" t="s">
        <v>110</v>
      </c>
      <c r="D220" s="54" t="s">
        <v>432</v>
      </c>
      <c r="I220" s="62"/>
    </row>
    <row r="221" spans="2:9" x14ac:dyDescent="0.2">
      <c r="B221" s="60">
        <v>218</v>
      </c>
      <c r="C221" s="51" t="s">
        <v>110</v>
      </c>
      <c r="D221" s="54" t="s">
        <v>275</v>
      </c>
      <c r="I221" s="62"/>
    </row>
    <row r="222" spans="2:9" x14ac:dyDescent="0.2">
      <c r="B222" s="60">
        <v>219</v>
      </c>
      <c r="C222" s="51" t="s">
        <v>110</v>
      </c>
      <c r="D222" s="54" t="s">
        <v>186</v>
      </c>
      <c r="I222" s="62"/>
    </row>
    <row r="223" spans="2:9" x14ac:dyDescent="0.2">
      <c r="B223" s="60">
        <v>220</v>
      </c>
      <c r="C223" s="51" t="s">
        <v>110</v>
      </c>
      <c r="D223" s="54" t="s">
        <v>149</v>
      </c>
      <c r="I223" s="62"/>
    </row>
    <row r="224" spans="2:9" x14ac:dyDescent="0.2">
      <c r="B224" s="60">
        <v>221</v>
      </c>
      <c r="C224" s="51" t="s">
        <v>110</v>
      </c>
      <c r="D224" s="54" t="s">
        <v>433</v>
      </c>
      <c r="I224" s="62"/>
    </row>
    <row r="225" spans="2:9" x14ac:dyDescent="0.2">
      <c r="B225" s="60">
        <v>222</v>
      </c>
      <c r="C225" s="51" t="s">
        <v>110</v>
      </c>
      <c r="D225" s="54" t="s">
        <v>435</v>
      </c>
      <c r="I225" s="62"/>
    </row>
    <row r="226" spans="2:9" x14ac:dyDescent="0.2">
      <c r="B226" s="60">
        <v>223</v>
      </c>
      <c r="C226" s="51" t="s">
        <v>110</v>
      </c>
      <c r="D226" s="54" t="s">
        <v>434</v>
      </c>
      <c r="I226" s="62"/>
    </row>
    <row r="227" spans="2:9" x14ac:dyDescent="0.2">
      <c r="B227" s="60">
        <v>224</v>
      </c>
      <c r="C227" s="51" t="s">
        <v>42</v>
      </c>
      <c r="D227" s="54" t="s">
        <v>436</v>
      </c>
      <c r="I227" s="62"/>
    </row>
    <row r="228" spans="2:9" x14ac:dyDescent="0.2">
      <c r="B228" s="60">
        <v>225</v>
      </c>
      <c r="C228" s="51" t="s">
        <v>42</v>
      </c>
      <c r="D228" s="54" t="s">
        <v>437</v>
      </c>
      <c r="I228" s="62"/>
    </row>
    <row r="229" spans="2:9" x14ac:dyDescent="0.2">
      <c r="B229" s="60">
        <v>226</v>
      </c>
      <c r="C229" s="51" t="s">
        <v>42</v>
      </c>
      <c r="D229" s="54" t="s">
        <v>438</v>
      </c>
      <c r="I229" s="62"/>
    </row>
    <row r="230" spans="2:9" x14ac:dyDescent="0.2">
      <c r="B230" s="60">
        <v>227</v>
      </c>
      <c r="C230" s="51" t="s">
        <v>42</v>
      </c>
      <c r="D230" s="54" t="s">
        <v>439</v>
      </c>
      <c r="I230" s="62"/>
    </row>
    <row r="231" spans="2:9" x14ac:dyDescent="0.2">
      <c r="B231" s="60">
        <v>228</v>
      </c>
      <c r="C231" s="51" t="s">
        <v>42</v>
      </c>
      <c r="D231" s="54" t="s">
        <v>41</v>
      </c>
      <c r="I231" s="62"/>
    </row>
    <row r="232" spans="2:9" x14ac:dyDescent="0.2">
      <c r="B232" s="60">
        <v>229</v>
      </c>
      <c r="C232" s="51" t="s">
        <v>42</v>
      </c>
      <c r="D232" s="54" t="s">
        <v>440</v>
      </c>
      <c r="I232" s="62"/>
    </row>
    <row r="233" spans="2:9" x14ac:dyDescent="0.2">
      <c r="B233" s="60">
        <v>230</v>
      </c>
      <c r="C233" s="51" t="s">
        <v>42</v>
      </c>
      <c r="D233" s="54" t="s">
        <v>441</v>
      </c>
      <c r="I233" s="62"/>
    </row>
    <row r="234" spans="2:9" x14ac:dyDescent="0.2">
      <c r="B234" s="60">
        <v>231</v>
      </c>
      <c r="C234" s="51" t="s">
        <v>42</v>
      </c>
      <c r="D234" s="54" t="s">
        <v>168</v>
      </c>
      <c r="I234" s="62"/>
    </row>
    <row r="235" spans="2:9" x14ac:dyDescent="0.2">
      <c r="B235" s="60">
        <v>232</v>
      </c>
      <c r="C235" s="51" t="s">
        <v>42</v>
      </c>
      <c r="D235" s="54" t="s">
        <v>442</v>
      </c>
      <c r="I235" s="62"/>
    </row>
    <row r="236" spans="2:9" x14ac:dyDescent="0.2">
      <c r="B236" s="60">
        <v>233</v>
      </c>
      <c r="C236" s="51" t="s">
        <v>113</v>
      </c>
      <c r="D236" s="54" t="s">
        <v>547</v>
      </c>
      <c r="I236" s="62"/>
    </row>
    <row r="237" spans="2:9" x14ac:dyDescent="0.2">
      <c r="B237" s="60">
        <v>234</v>
      </c>
      <c r="C237" s="51" t="s">
        <v>113</v>
      </c>
      <c r="D237" s="54" t="s">
        <v>268</v>
      </c>
      <c r="I237" s="62"/>
    </row>
    <row r="238" spans="2:9" x14ac:dyDescent="0.2">
      <c r="B238" s="60">
        <v>235</v>
      </c>
      <c r="C238" s="51" t="s">
        <v>113</v>
      </c>
      <c r="D238" s="54" t="s">
        <v>443</v>
      </c>
      <c r="I238" s="62"/>
    </row>
    <row r="239" spans="2:9" x14ac:dyDescent="0.2">
      <c r="B239" s="60">
        <v>236</v>
      </c>
      <c r="C239" s="51" t="s">
        <v>113</v>
      </c>
      <c r="D239" s="54" t="s">
        <v>304</v>
      </c>
      <c r="I239" s="62"/>
    </row>
    <row r="240" spans="2:9" x14ac:dyDescent="0.2">
      <c r="B240" s="60">
        <v>237</v>
      </c>
      <c r="C240" s="51" t="s">
        <v>113</v>
      </c>
      <c r="D240" s="54" t="s">
        <v>312</v>
      </c>
      <c r="I240" s="62"/>
    </row>
    <row r="241" spans="2:9" x14ac:dyDescent="0.2">
      <c r="B241" s="60">
        <v>238</v>
      </c>
      <c r="C241" s="51" t="s">
        <v>113</v>
      </c>
      <c r="D241" s="54" t="s">
        <v>264</v>
      </c>
      <c r="I241" s="62"/>
    </row>
    <row r="242" spans="2:9" x14ac:dyDescent="0.2">
      <c r="B242" s="60">
        <v>239</v>
      </c>
      <c r="C242" s="51" t="s">
        <v>113</v>
      </c>
      <c r="D242" s="54" t="s">
        <v>444</v>
      </c>
      <c r="I242" s="62"/>
    </row>
    <row r="243" spans="2:9" x14ac:dyDescent="0.2">
      <c r="B243" s="60">
        <v>240</v>
      </c>
      <c r="C243" s="51" t="s">
        <v>113</v>
      </c>
      <c r="D243" s="54" t="s">
        <v>263</v>
      </c>
      <c r="I243" s="62"/>
    </row>
    <row r="244" spans="2:9" x14ac:dyDescent="0.2">
      <c r="B244" s="60">
        <v>241</v>
      </c>
      <c r="C244" s="51" t="s">
        <v>113</v>
      </c>
      <c r="D244" s="54" t="s">
        <v>445</v>
      </c>
      <c r="I244" s="62"/>
    </row>
    <row r="245" spans="2:9" x14ac:dyDescent="0.2">
      <c r="B245" s="60">
        <v>242</v>
      </c>
      <c r="C245" s="51" t="s">
        <v>113</v>
      </c>
      <c r="D245" s="54" t="s">
        <v>446</v>
      </c>
      <c r="I245" s="62"/>
    </row>
    <row r="246" spans="2:9" x14ac:dyDescent="0.2">
      <c r="B246" s="60">
        <v>243</v>
      </c>
      <c r="C246" s="51" t="s">
        <v>113</v>
      </c>
      <c r="D246" s="54" t="s">
        <v>447</v>
      </c>
      <c r="I246" s="62"/>
    </row>
    <row r="247" spans="2:9" x14ac:dyDescent="0.2">
      <c r="B247" s="60">
        <v>244</v>
      </c>
      <c r="C247" s="51" t="s">
        <v>113</v>
      </c>
      <c r="D247" s="54" t="s">
        <v>64</v>
      </c>
      <c r="I247" s="62"/>
    </row>
    <row r="248" spans="2:9" x14ac:dyDescent="0.2">
      <c r="B248" s="60">
        <v>245</v>
      </c>
      <c r="C248" s="51" t="s">
        <v>113</v>
      </c>
      <c r="D248" s="54" t="s">
        <v>244</v>
      </c>
      <c r="I248" s="62"/>
    </row>
    <row r="249" spans="2:9" x14ac:dyDescent="0.2">
      <c r="B249" s="60">
        <v>246</v>
      </c>
      <c r="C249" s="51" t="s">
        <v>113</v>
      </c>
      <c r="D249" s="54" t="s">
        <v>448</v>
      </c>
      <c r="I249" s="62"/>
    </row>
    <row r="250" spans="2:9" x14ac:dyDescent="0.2">
      <c r="B250" s="60">
        <v>247</v>
      </c>
      <c r="C250" s="51" t="s">
        <v>113</v>
      </c>
      <c r="D250" s="54" t="s">
        <v>564</v>
      </c>
      <c r="I250" s="62"/>
    </row>
    <row r="251" spans="2:9" x14ac:dyDescent="0.2">
      <c r="B251" s="60">
        <v>248</v>
      </c>
      <c r="C251" s="51" t="s">
        <v>113</v>
      </c>
      <c r="D251" s="54" t="s">
        <v>449</v>
      </c>
      <c r="I251" s="62"/>
    </row>
    <row r="252" spans="2:9" x14ac:dyDescent="0.2">
      <c r="B252" s="60">
        <v>249</v>
      </c>
      <c r="C252" s="51" t="s">
        <v>106</v>
      </c>
      <c r="D252" s="54" t="s">
        <v>450</v>
      </c>
      <c r="I252" s="62"/>
    </row>
    <row r="253" spans="2:9" x14ac:dyDescent="0.2">
      <c r="B253" s="60">
        <v>250</v>
      </c>
      <c r="C253" s="51" t="s">
        <v>106</v>
      </c>
      <c r="D253" s="54" t="s">
        <v>171</v>
      </c>
      <c r="I253" s="62"/>
    </row>
    <row r="254" spans="2:9" x14ac:dyDescent="0.2">
      <c r="B254" s="60">
        <v>251</v>
      </c>
      <c r="C254" s="51" t="s">
        <v>106</v>
      </c>
      <c r="D254" s="54" t="s">
        <v>451</v>
      </c>
      <c r="I254" s="62"/>
    </row>
    <row r="255" spans="2:9" x14ac:dyDescent="0.2">
      <c r="B255" s="60">
        <v>252</v>
      </c>
      <c r="C255" s="51" t="s">
        <v>106</v>
      </c>
      <c r="D255" s="54" t="s">
        <v>315</v>
      </c>
      <c r="I255" s="62"/>
    </row>
    <row r="256" spans="2:9" x14ac:dyDescent="0.2">
      <c r="B256" s="60">
        <v>253</v>
      </c>
      <c r="C256" s="51" t="s">
        <v>106</v>
      </c>
      <c r="D256" s="54" t="s">
        <v>97</v>
      </c>
      <c r="I256" s="62"/>
    </row>
    <row r="257" spans="2:9" x14ac:dyDescent="0.2">
      <c r="B257" s="60">
        <v>254</v>
      </c>
      <c r="C257" s="51" t="s">
        <v>106</v>
      </c>
      <c r="D257" s="54" t="s">
        <v>554</v>
      </c>
      <c r="I257" s="62"/>
    </row>
    <row r="258" spans="2:9" x14ac:dyDescent="0.2">
      <c r="B258" s="60">
        <v>255</v>
      </c>
      <c r="C258" s="51" t="s">
        <v>106</v>
      </c>
      <c r="D258" s="54" t="s">
        <v>320</v>
      </c>
      <c r="I258" s="62"/>
    </row>
    <row r="259" spans="2:9" x14ac:dyDescent="0.2">
      <c r="B259" s="60">
        <v>256</v>
      </c>
      <c r="C259" s="51" t="s">
        <v>106</v>
      </c>
      <c r="D259" s="54" t="s">
        <v>279</v>
      </c>
      <c r="I259" s="62"/>
    </row>
    <row r="260" spans="2:9" x14ac:dyDescent="0.2">
      <c r="B260" s="60">
        <v>257</v>
      </c>
      <c r="C260" s="51" t="s">
        <v>106</v>
      </c>
      <c r="D260" s="54" t="s">
        <v>452</v>
      </c>
      <c r="I260" s="62"/>
    </row>
    <row r="261" spans="2:9" x14ac:dyDescent="0.2">
      <c r="B261" s="60">
        <v>258</v>
      </c>
      <c r="C261" s="51" t="s">
        <v>106</v>
      </c>
      <c r="D261" s="54" t="s">
        <v>190</v>
      </c>
      <c r="I261" s="62"/>
    </row>
    <row r="262" spans="2:9" x14ac:dyDescent="0.2">
      <c r="B262" s="60">
        <v>259</v>
      </c>
      <c r="C262" s="51" t="s">
        <v>106</v>
      </c>
      <c r="D262" s="54" t="s">
        <v>453</v>
      </c>
      <c r="I262" s="62"/>
    </row>
    <row r="263" spans="2:9" x14ac:dyDescent="0.2">
      <c r="B263" s="60">
        <v>260</v>
      </c>
      <c r="C263" s="51" t="s">
        <v>106</v>
      </c>
      <c r="D263" s="54" t="s">
        <v>56</v>
      </c>
      <c r="I263" s="62"/>
    </row>
    <row r="264" spans="2:9" x14ac:dyDescent="0.2">
      <c r="B264" s="60">
        <v>261</v>
      </c>
      <c r="C264" s="51" t="s">
        <v>106</v>
      </c>
      <c r="D264" s="54" t="s">
        <v>117</v>
      </c>
      <c r="I264" s="62"/>
    </row>
    <row r="265" spans="2:9" x14ac:dyDescent="0.2">
      <c r="B265" s="60">
        <v>262</v>
      </c>
      <c r="C265" s="51" t="s">
        <v>106</v>
      </c>
      <c r="D265" s="54" t="s">
        <v>578</v>
      </c>
      <c r="I265" s="62"/>
    </row>
    <row r="266" spans="2:9" x14ac:dyDescent="0.2">
      <c r="B266" s="60">
        <v>263</v>
      </c>
      <c r="C266" s="51" t="s">
        <v>282</v>
      </c>
      <c r="D266" s="52" t="s">
        <v>281</v>
      </c>
      <c r="I266" s="62"/>
    </row>
    <row r="267" spans="2:9" x14ac:dyDescent="0.2">
      <c r="B267" s="60">
        <v>264</v>
      </c>
      <c r="C267" s="51" t="s">
        <v>282</v>
      </c>
      <c r="D267" s="52" t="s">
        <v>454</v>
      </c>
      <c r="I267" s="62"/>
    </row>
    <row r="268" spans="2:9" x14ac:dyDescent="0.2">
      <c r="B268" s="60">
        <v>265</v>
      </c>
      <c r="C268" s="51" t="s">
        <v>282</v>
      </c>
      <c r="D268" s="52" t="s">
        <v>455</v>
      </c>
      <c r="I268" s="62"/>
    </row>
    <row r="269" spans="2:9" x14ac:dyDescent="0.2">
      <c r="B269" s="60">
        <v>266</v>
      </c>
      <c r="C269" s="50" t="s">
        <v>282</v>
      </c>
      <c r="D269" s="57" t="s">
        <v>574</v>
      </c>
      <c r="I269" s="62"/>
    </row>
    <row r="270" spans="2:9" x14ac:dyDescent="0.2">
      <c r="B270" s="60">
        <v>267</v>
      </c>
      <c r="C270" s="51" t="s">
        <v>282</v>
      </c>
      <c r="D270" s="52" t="s">
        <v>456</v>
      </c>
      <c r="I270" s="62"/>
    </row>
    <row r="271" spans="2:9" x14ac:dyDescent="0.2">
      <c r="B271" s="60">
        <v>268</v>
      </c>
      <c r="C271" s="51" t="s">
        <v>282</v>
      </c>
      <c r="D271" s="52" t="s">
        <v>457</v>
      </c>
      <c r="I271" s="62"/>
    </row>
    <row r="272" spans="2:9" x14ac:dyDescent="0.2">
      <c r="B272" s="60">
        <v>269</v>
      </c>
      <c r="C272" s="51" t="s">
        <v>282</v>
      </c>
      <c r="D272" s="52" t="s">
        <v>194</v>
      </c>
      <c r="I272" s="62"/>
    </row>
    <row r="273" spans="2:9" x14ac:dyDescent="0.2">
      <c r="B273" s="60">
        <v>270</v>
      </c>
      <c r="C273" s="51" t="s">
        <v>282</v>
      </c>
      <c r="D273" s="52" t="s">
        <v>458</v>
      </c>
      <c r="I273" s="62"/>
    </row>
    <row r="274" spans="2:9" x14ac:dyDescent="0.2">
      <c r="B274" s="60">
        <v>271</v>
      </c>
      <c r="C274" s="51" t="s">
        <v>45</v>
      </c>
      <c r="D274" s="54" t="s">
        <v>459</v>
      </c>
      <c r="I274" s="62"/>
    </row>
    <row r="275" spans="2:9" x14ac:dyDescent="0.2">
      <c r="B275" s="60">
        <v>272</v>
      </c>
      <c r="C275" s="51" t="s">
        <v>45</v>
      </c>
      <c r="D275" s="54" t="s">
        <v>460</v>
      </c>
      <c r="I275" s="62"/>
    </row>
    <row r="276" spans="2:9" x14ac:dyDescent="0.2">
      <c r="B276" s="60">
        <v>273</v>
      </c>
      <c r="C276" s="51" t="s">
        <v>45</v>
      </c>
      <c r="D276" s="54" t="s">
        <v>548</v>
      </c>
      <c r="I276" s="62"/>
    </row>
    <row r="277" spans="2:9" x14ac:dyDescent="0.2">
      <c r="B277" s="60">
        <v>274</v>
      </c>
      <c r="C277" s="51" t="s">
        <v>45</v>
      </c>
      <c r="D277" s="54" t="s">
        <v>461</v>
      </c>
      <c r="I277" s="62"/>
    </row>
    <row r="278" spans="2:9" x14ac:dyDescent="0.2">
      <c r="B278" s="60">
        <v>275</v>
      </c>
      <c r="C278" s="51" t="s">
        <v>45</v>
      </c>
      <c r="D278" s="54" t="s">
        <v>202</v>
      </c>
      <c r="I278" s="62"/>
    </row>
    <row r="279" spans="2:9" x14ac:dyDescent="0.2">
      <c r="B279" s="60">
        <v>276</v>
      </c>
      <c r="C279" s="51" t="s">
        <v>45</v>
      </c>
      <c r="D279" s="54" t="s">
        <v>24</v>
      </c>
      <c r="I279" s="62"/>
    </row>
    <row r="280" spans="2:9" x14ac:dyDescent="0.2">
      <c r="B280" s="60">
        <v>277</v>
      </c>
      <c r="C280" s="51" t="s">
        <v>45</v>
      </c>
      <c r="D280" s="54" t="s">
        <v>160</v>
      </c>
      <c r="I280" s="62"/>
    </row>
    <row r="281" spans="2:9" x14ac:dyDescent="0.2">
      <c r="B281" s="60">
        <v>278</v>
      </c>
      <c r="C281" s="51" t="s">
        <v>45</v>
      </c>
      <c r="D281" s="54" t="s">
        <v>32</v>
      </c>
      <c r="I281" s="62"/>
    </row>
    <row r="282" spans="2:9" x14ac:dyDescent="0.2">
      <c r="B282" s="60">
        <v>279</v>
      </c>
      <c r="C282" s="51" t="s">
        <v>45</v>
      </c>
      <c r="D282" s="54" t="s">
        <v>462</v>
      </c>
      <c r="I282" s="62"/>
    </row>
    <row r="283" spans="2:9" x14ac:dyDescent="0.2">
      <c r="B283" s="60">
        <v>280</v>
      </c>
      <c r="C283" s="51" t="s">
        <v>45</v>
      </c>
      <c r="D283" s="54" t="s">
        <v>280</v>
      </c>
      <c r="I283" s="62"/>
    </row>
    <row r="284" spans="2:9" x14ac:dyDescent="0.2">
      <c r="B284" s="60">
        <v>281</v>
      </c>
      <c r="C284" s="51" t="s">
        <v>45</v>
      </c>
      <c r="D284" s="54" t="s">
        <v>152</v>
      </c>
      <c r="I284" s="62"/>
    </row>
    <row r="285" spans="2:9" x14ac:dyDescent="0.2">
      <c r="B285" s="60">
        <v>282</v>
      </c>
      <c r="C285" s="51" t="s">
        <v>45</v>
      </c>
      <c r="D285" s="54" t="s">
        <v>221</v>
      </c>
      <c r="I285" s="62"/>
    </row>
    <row r="286" spans="2:9" x14ac:dyDescent="0.2">
      <c r="B286" s="60">
        <v>283</v>
      </c>
      <c r="C286" s="56" t="s">
        <v>55</v>
      </c>
      <c r="D286" s="57" t="s">
        <v>572</v>
      </c>
      <c r="I286" s="62"/>
    </row>
    <row r="287" spans="2:9" x14ac:dyDescent="0.2">
      <c r="B287" s="60">
        <v>284</v>
      </c>
      <c r="C287" s="51" t="s">
        <v>55</v>
      </c>
      <c r="D287" s="54" t="s">
        <v>463</v>
      </c>
      <c r="I287" s="62"/>
    </row>
    <row r="288" spans="2:9" x14ac:dyDescent="0.2">
      <c r="B288" s="60">
        <v>285</v>
      </c>
      <c r="C288" s="51" t="s">
        <v>55</v>
      </c>
      <c r="D288" s="54" t="s">
        <v>276</v>
      </c>
      <c r="I288" s="62"/>
    </row>
    <row r="289" spans="2:9" x14ac:dyDescent="0.2">
      <c r="B289" s="60">
        <v>286</v>
      </c>
      <c r="C289" s="51" t="s">
        <v>55</v>
      </c>
      <c r="D289" s="54" t="s">
        <v>331</v>
      </c>
      <c r="I289" s="62"/>
    </row>
    <row r="290" spans="2:9" x14ac:dyDescent="0.2">
      <c r="B290" s="60">
        <v>287</v>
      </c>
      <c r="C290" s="51" t="s">
        <v>55</v>
      </c>
      <c r="D290" s="54" t="s">
        <v>54</v>
      </c>
      <c r="I290" s="62"/>
    </row>
    <row r="291" spans="2:9" x14ac:dyDescent="0.2">
      <c r="B291" s="60">
        <v>288</v>
      </c>
      <c r="C291" s="51" t="s">
        <v>55</v>
      </c>
      <c r="D291" s="54" t="s">
        <v>327</v>
      </c>
      <c r="I291" s="62"/>
    </row>
    <row r="292" spans="2:9" x14ac:dyDescent="0.2">
      <c r="B292" s="60">
        <v>289</v>
      </c>
      <c r="C292" s="51" t="s">
        <v>55</v>
      </c>
      <c r="D292" s="54" t="s">
        <v>334</v>
      </c>
      <c r="I292" s="62"/>
    </row>
    <row r="293" spans="2:9" x14ac:dyDescent="0.2">
      <c r="B293" s="60">
        <v>290</v>
      </c>
      <c r="C293" s="51" t="s">
        <v>55</v>
      </c>
      <c r="D293" s="54" t="s">
        <v>287</v>
      </c>
      <c r="I293" s="62"/>
    </row>
    <row r="294" spans="2:9" x14ac:dyDescent="0.2">
      <c r="B294" s="60">
        <v>291</v>
      </c>
      <c r="C294" s="51" t="s">
        <v>55</v>
      </c>
      <c r="D294" s="54" t="s">
        <v>464</v>
      </c>
      <c r="I294" s="62"/>
    </row>
    <row r="295" spans="2:9" x14ac:dyDescent="0.2">
      <c r="B295" s="60">
        <v>292</v>
      </c>
      <c r="C295" s="51" t="s">
        <v>55</v>
      </c>
      <c r="D295" s="54" t="s">
        <v>151</v>
      </c>
      <c r="I295" s="62"/>
    </row>
    <row r="296" spans="2:9" x14ac:dyDescent="0.2">
      <c r="B296" s="60">
        <v>293</v>
      </c>
      <c r="C296" s="51" t="s">
        <v>274</v>
      </c>
      <c r="D296" s="52" t="s">
        <v>571</v>
      </c>
      <c r="I296" s="62"/>
    </row>
    <row r="297" spans="2:9" x14ac:dyDescent="0.2">
      <c r="B297" s="60">
        <v>294</v>
      </c>
      <c r="C297" s="51" t="s">
        <v>274</v>
      </c>
      <c r="D297" s="54" t="s">
        <v>465</v>
      </c>
      <c r="I297" s="62"/>
    </row>
    <row r="298" spans="2:9" x14ac:dyDescent="0.2">
      <c r="B298" s="60">
        <v>295</v>
      </c>
      <c r="C298" s="51" t="s">
        <v>274</v>
      </c>
      <c r="D298" s="54" t="s">
        <v>466</v>
      </c>
      <c r="I298" s="62"/>
    </row>
    <row r="299" spans="2:9" x14ac:dyDescent="0.2">
      <c r="B299" s="60">
        <v>296</v>
      </c>
      <c r="C299" s="51" t="s">
        <v>274</v>
      </c>
      <c r="D299" s="54" t="s">
        <v>273</v>
      </c>
      <c r="I299" s="62"/>
    </row>
    <row r="300" spans="2:9" x14ac:dyDescent="0.2">
      <c r="B300" s="60">
        <v>297</v>
      </c>
      <c r="C300" s="51" t="s">
        <v>274</v>
      </c>
      <c r="D300" s="54" t="s">
        <v>467</v>
      </c>
      <c r="I300" s="62"/>
    </row>
    <row r="301" spans="2:9" x14ac:dyDescent="0.2">
      <c r="B301" s="60">
        <v>298</v>
      </c>
      <c r="C301" s="51" t="s">
        <v>274</v>
      </c>
      <c r="D301" s="54" t="s">
        <v>310</v>
      </c>
      <c r="I301" s="62"/>
    </row>
    <row r="302" spans="2:9" x14ac:dyDescent="0.2">
      <c r="B302" s="60">
        <v>299</v>
      </c>
      <c r="C302" s="51" t="s">
        <v>274</v>
      </c>
      <c r="D302" s="54" t="s">
        <v>468</v>
      </c>
      <c r="I302" s="62"/>
    </row>
    <row r="303" spans="2:9" x14ac:dyDescent="0.2">
      <c r="B303" s="60">
        <v>300</v>
      </c>
      <c r="C303" s="51" t="s">
        <v>274</v>
      </c>
      <c r="D303" s="54" t="s">
        <v>469</v>
      </c>
      <c r="I303" s="62"/>
    </row>
    <row r="304" spans="2:9" x14ac:dyDescent="0.2">
      <c r="B304" s="60">
        <v>301</v>
      </c>
      <c r="C304" s="51" t="s">
        <v>274</v>
      </c>
      <c r="D304" s="54" t="s">
        <v>470</v>
      </c>
      <c r="I304" s="62"/>
    </row>
    <row r="305" spans="2:9" x14ac:dyDescent="0.2">
      <c r="B305" s="60">
        <v>302</v>
      </c>
      <c r="C305" s="51" t="s">
        <v>274</v>
      </c>
      <c r="D305" s="54" t="s">
        <v>471</v>
      </c>
      <c r="I305" s="62"/>
    </row>
    <row r="306" spans="2:9" x14ac:dyDescent="0.2">
      <c r="B306" s="60">
        <v>303</v>
      </c>
      <c r="C306" s="51" t="s">
        <v>170</v>
      </c>
      <c r="D306" s="54" t="s">
        <v>472</v>
      </c>
      <c r="I306" s="62"/>
    </row>
    <row r="307" spans="2:9" x14ac:dyDescent="0.2">
      <c r="B307" s="60">
        <v>304</v>
      </c>
      <c r="C307" s="51" t="s">
        <v>170</v>
      </c>
      <c r="D307" s="54" t="s">
        <v>473</v>
      </c>
      <c r="I307" s="62"/>
    </row>
    <row r="308" spans="2:9" x14ac:dyDescent="0.2">
      <c r="B308" s="60">
        <v>305</v>
      </c>
      <c r="C308" s="51" t="s">
        <v>170</v>
      </c>
      <c r="D308" s="54" t="s">
        <v>474</v>
      </c>
      <c r="I308" s="62"/>
    </row>
    <row r="309" spans="2:9" x14ac:dyDescent="0.2">
      <c r="B309" s="60">
        <v>306</v>
      </c>
      <c r="C309" s="51" t="s">
        <v>170</v>
      </c>
      <c r="D309" s="54" t="s">
        <v>475</v>
      </c>
      <c r="I309" s="62"/>
    </row>
    <row r="310" spans="2:9" x14ac:dyDescent="0.2">
      <c r="B310" s="60">
        <v>307</v>
      </c>
      <c r="C310" s="51" t="s">
        <v>170</v>
      </c>
      <c r="D310" s="54" t="s">
        <v>291</v>
      </c>
      <c r="I310" s="62"/>
    </row>
    <row r="311" spans="2:9" x14ac:dyDescent="0.2">
      <c r="B311" s="60">
        <v>308</v>
      </c>
      <c r="C311" s="51" t="s">
        <v>170</v>
      </c>
      <c r="D311" s="54" t="s">
        <v>288</v>
      </c>
      <c r="I311" s="62"/>
    </row>
    <row r="312" spans="2:9" x14ac:dyDescent="0.2">
      <c r="B312" s="60">
        <v>309</v>
      </c>
      <c r="C312" s="51" t="s">
        <v>170</v>
      </c>
      <c r="D312" s="54" t="s">
        <v>238</v>
      </c>
      <c r="I312" s="62"/>
    </row>
    <row r="313" spans="2:9" x14ac:dyDescent="0.2">
      <c r="B313" s="60">
        <v>310</v>
      </c>
      <c r="C313" s="51" t="s">
        <v>170</v>
      </c>
      <c r="D313" s="54" t="s">
        <v>476</v>
      </c>
      <c r="I313" s="62"/>
    </row>
    <row r="314" spans="2:9" x14ac:dyDescent="0.2">
      <c r="B314" s="60">
        <v>311</v>
      </c>
      <c r="C314" s="51" t="s">
        <v>170</v>
      </c>
      <c r="D314" s="54" t="s">
        <v>258</v>
      </c>
      <c r="I314" s="62"/>
    </row>
    <row r="315" spans="2:9" x14ac:dyDescent="0.2">
      <c r="B315" s="60">
        <v>312</v>
      </c>
      <c r="C315" s="51" t="s">
        <v>170</v>
      </c>
      <c r="D315" s="54" t="s">
        <v>477</v>
      </c>
      <c r="I315" s="62"/>
    </row>
    <row r="316" spans="2:9" x14ac:dyDescent="0.2">
      <c r="B316" s="60">
        <v>313</v>
      </c>
      <c r="C316" s="51" t="s">
        <v>170</v>
      </c>
      <c r="D316" s="54" t="s">
        <v>90</v>
      </c>
      <c r="I316" s="62"/>
    </row>
    <row r="317" spans="2:9" x14ac:dyDescent="0.2">
      <c r="B317" s="60">
        <v>314</v>
      </c>
      <c r="C317" s="51" t="s">
        <v>170</v>
      </c>
      <c r="D317" s="54" t="s">
        <v>478</v>
      </c>
      <c r="I317" s="62"/>
    </row>
    <row r="318" spans="2:9" x14ac:dyDescent="0.2">
      <c r="B318" s="60">
        <v>315</v>
      </c>
      <c r="C318" s="51" t="s">
        <v>170</v>
      </c>
      <c r="D318" s="54" t="s">
        <v>293</v>
      </c>
      <c r="I318" s="62"/>
    </row>
    <row r="319" spans="2:9" x14ac:dyDescent="0.2">
      <c r="B319" s="60">
        <v>316</v>
      </c>
      <c r="C319" s="51" t="s">
        <v>170</v>
      </c>
      <c r="D319" s="54" t="s">
        <v>479</v>
      </c>
      <c r="I319" s="62"/>
    </row>
    <row r="320" spans="2:9" x14ac:dyDescent="0.2">
      <c r="B320" s="60">
        <v>317</v>
      </c>
      <c r="C320" s="51" t="s">
        <v>170</v>
      </c>
      <c r="D320" s="54" t="s">
        <v>480</v>
      </c>
      <c r="I320" s="62"/>
    </row>
    <row r="321" spans="2:9" x14ac:dyDescent="0.2">
      <c r="B321" s="60">
        <v>318</v>
      </c>
      <c r="C321" s="51" t="s">
        <v>170</v>
      </c>
      <c r="D321" s="54" t="s">
        <v>481</v>
      </c>
      <c r="I321" s="62"/>
    </row>
    <row r="322" spans="2:9" x14ac:dyDescent="0.2">
      <c r="B322" s="60">
        <v>319</v>
      </c>
      <c r="C322" s="51" t="s">
        <v>170</v>
      </c>
      <c r="D322" s="54" t="s">
        <v>482</v>
      </c>
      <c r="I322" s="62"/>
    </row>
    <row r="323" spans="2:9" x14ac:dyDescent="0.2">
      <c r="B323" s="60">
        <v>320</v>
      </c>
      <c r="C323" s="51" t="s">
        <v>170</v>
      </c>
      <c r="D323" s="54" t="s">
        <v>483</v>
      </c>
      <c r="I323" s="62"/>
    </row>
    <row r="324" spans="2:9" x14ac:dyDescent="0.2">
      <c r="B324" s="60">
        <v>321</v>
      </c>
      <c r="C324" s="51" t="s">
        <v>212</v>
      </c>
      <c r="D324" s="54" t="s">
        <v>484</v>
      </c>
      <c r="I324" s="62"/>
    </row>
    <row r="325" spans="2:9" x14ac:dyDescent="0.2">
      <c r="B325" s="60">
        <v>322</v>
      </c>
      <c r="C325" s="51" t="s">
        <v>212</v>
      </c>
      <c r="D325" s="54" t="s">
        <v>485</v>
      </c>
      <c r="I325" s="62"/>
    </row>
    <row r="326" spans="2:9" x14ac:dyDescent="0.2">
      <c r="B326" s="60">
        <v>323</v>
      </c>
      <c r="C326" s="56" t="s">
        <v>212</v>
      </c>
      <c r="D326" s="58" t="s">
        <v>583</v>
      </c>
      <c r="I326" s="62"/>
    </row>
    <row r="327" spans="2:9" x14ac:dyDescent="0.2">
      <c r="B327" s="60">
        <v>324</v>
      </c>
      <c r="C327" s="51" t="s">
        <v>212</v>
      </c>
      <c r="D327" s="54" t="s">
        <v>314</v>
      </c>
      <c r="I327" s="62"/>
    </row>
    <row r="328" spans="2:9" x14ac:dyDescent="0.2">
      <c r="B328" s="60">
        <v>325</v>
      </c>
      <c r="C328" s="51" t="s">
        <v>212</v>
      </c>
      <c r="D328" s="54" t="s">
        <v>486</v>
      </c>
      <c r="I328" s="62"/>
    </row>
    <row r="329" spans="2:9" x14ac:dyDescent="0.2">
      <c r="B329" s="60">
        <v>326</v>
      </c>
      <c r="C329" s="51" t="s">
        <v>212</v>
      </c>
      <c r="D329" s="54" t="s">
        <v>333</v>
      </c>
      <c r="I329" s="62"/>
    </row>
    <row r="330" spans="2:9" x14ac:dyDescent="0.2">
      <c r="B330" s="60">
        <v>327</v>
      </c>
      <c r="C330" s="51" t="s">
        <v>212</v>
      </c>
      <c r="D330" s="54" t="s">
        <v>348</v>
      </c>
      <c r="I330" s="62"/>
    </row>
    <row r="331" spans="2:9" x14ac:dyDescent="0.2">
      <c r="B331" s="60">
        <v>328</v>
      </c>
      <c r="C331" s="51" t="s">
        <v>212</v>
      </c>
      <c r="D331" s="54" t="s">
        <v>210</v>
      </c>
      <c r="I331" s="62"/>
    </row>
    <row r="332" spans="2:9" x14ac:dyDescent="0.2">
      <c r="B332" s="60">
        <v>329</v>
      </c>
      <c r="C332" s="51" t="s">
        <v>212</v>
      </c>
      <c r="D332" s="54" t="s">
        <v>165</v>
      </c>
      <c r="I332" s="62"/>
    </row>
    <row r="333" spans="2:9" x14ac:dyDescent="0.2">
      <c r="B333" s="60">
        <v>330</v>
      </c>
      <c r="C333" s="51" t="s">
        <v>212</v>
      </c>
      <c r="D333" s="54" t="s">
        <v>217</v>
      </c>
      <c r="I333" s="62"/>
    </row>
    <row r="334" spans="2:9" x14ac:dyDescent="0.2">
      <c r="B334" s="60">
        <v>331</v>
      </c>
      <c r="C334" s="51" t="s">
        <v>212</v>
      </c>
      <c r="D334" s="54" t="s">
        <v>163</v>
      </c>
      <c r="I334" s="62"/>
    </row>
    <row r="335" spans="2:9" x14ac:dyDescent="0.2">
      <c r="B335" s="60">
        <v>332</v>
      </c>
      <c r="C335" s="51" t="s">
        <v>86</v>
      </c>
      <c r="D335" s="54" t="s">
        <v>552</v>
      </c>
      <c r="I335" s="62"/>
    </row>
    <row r="336" spans="2:9" x14ac:dyDescent="0.2">
      <c r="B336" s="60">
        <v>333</v>
      </c>
      <c r="C336" s="51" t="s">
        <v>86</v>
      </c>
      <c r="D336" s="54" t="s">
        <v>487</v>
      </c>
      <c r="I336" s="62"/>
    </row>
    <row r="337" spans="2:9" x14ac:dyDescent="0.2">
      <c r="B337" s="60">
        <v>334</v>
      </c>
      <c r="C337" s="51" t="s">
        <v>86</v>
      </c>
      <c r="D337" s="54" t="s">
        <v>488</v>
      </c>
      <c r="I337" s="62"/>
    </row>
    <row r="338" spans="2:9" x14ac:dyDescent="0.2">
      <c r="B338" s="60">
        <v>335</v>
      </c>
      <c r="C338" s="51" t="s">
        <v>86</v>
      </c>
      <c r="D338" s="54" t="s">
        <v>85</v>
      </c>
      <c r="I338" s="62"/>
    </row>
    <row r="339" spans="2:9" x14ac:dyDescent="0.2">
      <c r="B339" s="60">
        <v>336</v>
      </c>
      <c r="C339" s="51" t="s">
        <v>86</v>
      </c>
      <c r="D339" s="54" t="s">
        <v>305</v>
      </c>
      <c r="I339" s="62"/>
    </row>
    <row r="340" spans="2:9" x14ac:dyDescent="0.2">
      <c r="B340" s="60">
        <v>337</v>
      </c>
      <c r="C340" s="51" t="s">
        <v>86</v>
      </c>
      <c r="D340" s="54" t="s">
        <v>330</v>
      </c>
      <c r="I340" s="62"/>
    </row>
    <row r="341" spans="2:9" x14ac:dyDescent="0.2">
      <c r="B341" s="60">
        <v>338</v>
      </c>
      <c r="C341" s="51" t="s">
        <v>270</v>
      </c>
      <c r="D341" s="54" t="s">
        <v>489</v>
      </c>
      <c r="I341" s="62"/>
    </row>
    <row r="342" spans="2:9" x14ac:dyDescent="0.2">
      <c r="B342" s="60">
        <v>339</v>
      </c>
      <c r="C342" s="51" t="s">
        <v>270</v>
      </c>
      <c r="D342" s="54" t="s">
        <v>490</v>
      </c>
      <c r="I342" s="62"/>
    </row>
    <row r="343" spans="2:9" x14ac:dyDescent="0.2">
      <c r="B343" s="60">
        <v>340</v>
      </c>
      <c r="C343" s="51" t="s">
        <v>270</v>
      </c>
      <c r="D343" s="54" t="s">
        <v>491</v>
      </c>
      <c r="I343" s="62"/>
    </row>
    <row r="344" spans="2:9" x14ac:dyDescent="0.2">
      <c r="B344" s="60">
        <v>341</v>
      </c>
      <c r="C344" s="51" t="s">
        <v>270</v>
      </c>
      <c r="D344" s="54" t="s">
        <v>225</v>
      </c>
      <c r="I344" s="62"/>
    </row>
    <row r="345" spans="2:9" x14ac:dyDescent="0.2">
      <c r="B345" s="60">
        <v>342</v>
      </c>
      <c r="C345" s="51" t="s">
        <v>270</v>
      </c>
      <c r="D345" s="54" t="s">
        <v>492</v>
      </c>
      <c r="I345" s="62"/>
    </row>
    <row r="346" spans="2:9" x14ac:dyDescent="0.2">
      <c r="B346" s="60">
        <v>343</v>
      </c>
      <c r="C346" s="51" t="s">
        <v>270</v>
      </c>
      <c r="D346" s="54" t="s">
        <v>269</v>
      </c>
      <c r="I346" s="62"/>
    </row>
    <row r="347" spans="2:9" x14ac:dyDescent="0.2">
      <c r="B347" s="60">
        <v>344</v>
      </c>
      <c r="C347" s="51" t="s">
        <v>270</v>
      </c>
      <c r="D347" s="54" t="s">
        <v>493</v>
      </c>
      <c r="I347" s="62"/>
    </row>
    <row r="348" spans="2:9" x14ac:dyDescent="0.2">
      <c r="B348" s="60">
        <v>345</v>
      </c>
      <c r="C348" s="51" t="s">
        <v>49</v>
      </c>
      <c r="D348" s="54" t="s">
        <v>494</v>
      </c>
      <c r="I348" s="62"/>
    </row>
    <row r="349" spans="2:9" x14ac:dyDescent="0.2">
      <c r="B349" s="60">
        <v>346</v>
      </c>
      <c r="C349" s="51" t="s">
        <v>49</v>
      </c>
      <c r="D349" s="54" t="s">
        <v>495</v>
      </c>
      <c r="I349" s="62"/>
    </row>
    <row r="350" spans="2:9" x14ac:dyDescent="0.2">
      <c r="B350" s="60">
        <v>347</v>
      </c>
      <c r="C350" s="51" t="s">
        <v>49</v>
      </c>
      <c r="D350" s="54" t="s">
        <v>201</v>
      </c>
      <c r="I350" s="62"/>
    </row>
    <row r="351" spans="2:9" x14ac:dyDescent="0.2">
      <c r="B351" s="60">
        <v>348</v>
      </c>
      <c r="C351" s="51" t="s">
        <v>49</v>
      </c>
      <c r="D351" s="54" t="s">
        <v>573</v>
      </c>
      <c r="I351" s="62"/>
    </row>
    <row r="352" spans="2:9" x14ac:dyDescent="0.2">
      <c r="B352" s="60">
        <v>349</v>
      </c>
      <c r="C352" s="51" t="s">
        <v>49</v>
      </c>
      <c r="D352" s="54" t="s">
        <v>496</v>
      </c>
      <c r="I352" s="62"/>
    </row>
    <row r="353" spans="2:9" x14ac:dyDescent="0.2">
      <c r="B353" s="60">
        <v>350</v>
      </c>
      <c r="C353" s="51" t="s">
        <v>49</v>
      </c>
      <c r="D353" s="54" t="s">
        <v>260</v>
      </c>
      <c r="I353" s="62"/>
    </row>
    <row r="354" spans="2:9" x14ac:dyDescent="0.2">
      <c r="B354" s="60">
        <v>351</v>
      </c>
      <c r="C354" s="51" t="s">
        <v>49</v>
      </c>
      <c r="D354" s="54" t="s">
        <v>497</v>
      </c>
      <c r="I354" s="62"/>
    </row>
    <row r="355" spans="2:9" x14ac:dyDescent="0.2">
      <c r="B355" s="60">
        <v>352</v>
      </c>
      <c r="C355" s="51" t="s">
        <v>49</v>
      </c>
      <c r="D355" s="54" t="s">
        <v>277</v>
      </c>
      <c r="I355" s="62"/>
    </row>
    <row r="356" spans="2:9" x14ac:dyDescent="0.2">
      <c r="B356" s="60">
        <v>353</v>
      </c>
      <c r="C356" s="51" t="s">
        <v>49</v>
      </c>
      <c r="D356" s="54" t="s">
        <v>48</v>
      </c>
      <c r="I356" s="62"/>
    </row>
    <row r="357" spans="2:9" x14ac:dyDescent="0.2">
      <c r="B357" s="60">
        <v>354</v>
      </c>
      <c r="C357" s="51" t="s">
        <v>49</v>
      </c>
      <c r="D357" s="54" t="s">
        <v>498</v>
      </c>
      <c r="I357" s="62"/>
    </row>
    <row r="358" spans="2:9" x14ac:dyDescent="0.2">
      <c r="B358" s="60">
        <v>355</v>
      </c>
      <c r="C358" s="51" t="s">
        <v>49</v>
      </c>
      <c r="D358" s="54" t="s">
        <v>499</v>
      </c>
      <c r="I358" s="62"/>
    </row>
    <row r="359" spans="2:9" x14ac:dyDescent="0.2">
      <c r="B359" s="60">
        <v>356</v>
      </c>
      <c r="C359" s="51" t="s">
        <v>49</v>
      </c>
      <c r="D359" s="54" t="s">
        <v>500</v>
      </c>
      <c r="I359" s="62"/>
    </row>
    <row r="360" spans="2:9" x14ac:dyDescent="0.2">
      <c r="B360" s="60">
        <v>357</v>
      </c>
      <c r="C360" s="51" t="s">
        <v>49</v>
      </c>
      <c r="D360" s="54" t="s">
        <v>501</v>
      </c>
      <c r="I360" s="62"/>
    </row>
    <row r="361" spans="2:9" x14ac:dyDescent="0.2">
      <c r="B361" s="60">
        <v>358</v>
      </c>
      <c r="C361" s="51" t="s">
        <v>49</v>
      </c>
      <c r="D361" s="54" t="s">
        <v>50</v>
      </c>
      <c r="I361" s="62"/>
    </row>
    <row r="362" spans="2:9" x14ac:dyDescent="0.2">
      <c r="B362" s="60">
        <v>359</v>
      </c>
      <c r="C362" s="51" t="s">
        <v>233</v>
      </c>
      <c r="D362" s="54" t="s">
        <v>502</v>
      </c>
      <c r="I362" s="62"/>
    </row>
    <row r="363" spans="2:9" x14ac:dyDescent="0.2">
      <c r="B363" s="60">
        <v>360</v>
      </c>
      <c r="C363" s="51" t="s">
        <v>233</v>
      </c>
      <c r="D363" s="54" t="s">
        <v>503</v>
      </c>
      <c r="I363" s="62"/>
    </row>
    <row r="364" spans="2:9" x14ac:dyDescent="0.2">
      <c r="B364" s="60">
        <v>361</v>
      </c>
      <c r="C364" s="51" t="s">
        <v>233</v>
      </c>
      <c r="D364" s="54" t="s">
        <v>504</v>
      </c>
      <c r="I364" s="62"/>
    </row>
    <row r="365" spans="2:9" x14ac:dyDescent="0.2">
      <c r="B365" s="60">
        <v>362</v>
      </c>
      <c r="C365" s="51" t="s">
        <v>233</v>
      </c>
      <c r="D365" s="54" t="s">
        <v>505</v>
      </c>
      <c r="I365" s="62"/>
    </row>
    <row r="366" spans="2:9" x14ac:dyDescent="0.2">
      <c r="B366" s="60">
        <v>363</v>
      </c>
      <c r="C366" s="51" t="s">
        <v>233</v>
      </c>
      <c r="D366" s="54" t="s">
        <v>232</v>
      </c>
      <c r="I366" s="62"/>
    </row>
    <row r="367" spans="2:9" x14ac:dyDescent="0.2">
      <c r="B367" s="60">
        <v>364</v>
      </c>
      <c r="C367" s="51" t="s">
        <v>233</v>
      </c>
      <c r="D367" s="54" t="s">
        <v>506</v>
      </c>
      <c r="I367" s="62"/>
    </row>
    <row r="368" spans="2:9" x14ac:dyDescent="0.2">
      <c r="B368" s="60">
        <v>365</v>
      </c>
      <c r="C368" s="51" t="s">
        <v>233</v>
      </c>
      <c r="D368" s="54" t="s">
        <v>507</v>
      </c>
      <c r="I368" s="62"/>
    </row>
    <row r="369" spans="2:9" x14ac:dyDescent="0.2">
      <c r="B369" s="60">
        <v>366</v>
      </c>
      <c r="C369" s="51" t="s">
        <v>233</v>
      </c>
      <c r="D369" s="54" t="s">
        <v>508</v>
      </c>
      <c r="I369" s="62"/>
    </row>
    <row r="370" spans="2:9" x14ac:dyDescent="0.2">
      <c r="B370" s="60">
        <v>367</v>
      </c>
      <c r="C370" s="51" t="s">
        <v>233</v>
      </c>
      <c r="D370" s="54" t="s">
        <v>577</v>
      </c>
      <c r="I370" s="62"/>
    </row>
    <row r="371" spans="2:9" x14ac:dyDescent="0.2">
      <c r="B371" s="60">
        <v>368</v>
      </c>
      <c r="C371" s="51" t="s">
        <v>233</v>
      </c>
      <c r="D371" s="54" t="s">
        <v>338</v>
      </c>
      <c r="I371" s="62"/>
    </row>
    <row r="372" spans="2:9" x14ac:dyDescent="0.2">
      <c r="B372" s="60">
        <v>369</v>
      </c>
      <c r="C372" s="51" t="s">
        <v>233</v>
      </c>
      <c r="D372" s="54" t="s">
        <v>509</v>
      </c>
      <c r="I372" s="62"/>
    </row>
    <row r="373" spans="2:9" x14ac:dyDescent="0.2">
      <c r="B373" s="60">
        <v>370</v>
      </c>
      <c r="C373" s="51" t="s">
        <v>233</v>
      </c>
      <c r="D373" s="54" t="s">
        <v>510</v>
      </c>
      <c r="I373" s="62"/>
    </row>
    <row r="374" spans="2:9" x14ac:dyDescent="0.2">
      <c r="B374" s="60">
        <v>371</v>
      </c>
      <c r="C374" s="51" t="s">
        <v>87</v>
      </c>
      <c r="D374" s="54" t="s">
        <v>570</v>
      </c>
      <c r="I374" s="62"/>
    </row>
    <row r="375" spans="2:9" x14ac:dyDescent="0.2">
      <c r="B375" s="60">
        <v>372</v>
      </c>
      <c r="C375" s="51" t="s">
        <v>87</v>
      </c>
      <c r="D375" s="54" t="s">
        <v>511</v>
      </c>
      <c r="I375" s="62"/>
    </row>
    <row r="376" spans="2:9" x14ac:dyDescent="0.2">
      <c r="B376" s="60">
        <v>373</v>
      </c>
      <c r="C376" s="51" t="s">
        <v>87</v>
      </c>
      <c r="D376" s="54" t="s">
        <v>302</v>
      </c>
      <c r="I376" s="62"/>
    </row>
    <row r="377" spans="2:9" x14ac:dyDescent="0.2">
      <c r="B377" s="60">
        <v>374</v>
      </c>
      <c r="C377" s="51" t="s">
        <v>87</v>
      </c>
      <c r="D377" s="54" t="s">
        <v>512</v>
      </c>
      <c r="I377" s="62"/>
    </row>
    <row r="378" spans="2:9" x14ac:dyDescent="0.2">
      <c r="B378" s="60">
        <v>375</v>
      </c>
      <c r="C378" s="51" t="s">
        <v>87</v>
      </c>
      <c r="D378" s="54" t="s">
        <v>520</v>
      </c>
      <c r="I378" s="62"/>
    </row>
    <row r="379" spans="2:9" x14ac:dyDescent="0.2">
      <c r="B379" s="60">
        <v>376</v>
      </c>
      <c r="C379" s="51" t="s">
        <v>87</v>
      </c>
      <c r="D379" s="54" t="s">
        <v>513</v>
      </c>
      <c r="I379" s="62"/>
    </row>
    <row r="380" spans="2:9" x14ac:dyDescent="0.2">
      <c r="B380" s="60">
        <v>377</v>
      </c>
      <c r="C380" s="51" t="s">
        <v>87</v>
      </c>
      <c r="D380" s="54" t="s">
        <v>560</v>
      </c>
      <c r="I380" s="62"/>
    </row>
    <row r="381" spans="2:9" x14ac:dyDescent="0.2">
      <c r="B381" s="60">
        <v>378</v>
      </c>
      <c r="C381" s="51" t="s">
        <v>87</v>
      </c>
      <c r="D381" s="54" t="s">
        <v>514</v>
      </c>
      <c r="I381" s="62"/>
    </row>
    <row r="382" spans="2:9" x14ac:dyDescent="0.2">
      <c r="B382" s="60">
        <v>379</v>
      </c>
      <c r="C382" s="51" t="s">
        <v>87</v>
      </c>
      <c r="D382" s="54" t="s">
        <v>515</v>
      </c>
      <c r="I382" s="62"/>
    </row>
    <row r="383" spans="2:9" x14ac:dyDescent="0.2">
      <c r="B383" s="60">
        <v>380</v>
      </c>
      <c r="C383" s="51" t="s">
        <v>87</v>
      </c>
      <c r="D383" s="54" t="s">
        <v>516</v>
      </c>
      <c r="I383" s="62"/>
    </row>
    <row r="384" spans="2:9" x14ac:dyDescent="0.2">
      <c r="B384" s="60">
        <v>381</v>
      </c>
      <c r="C384" s="51" t="s">
        <v>87</v>
      </c>
      <c r="D384" s="54" t="s">
        <v>131</v>
      </c>
      <c r="I384" s="62"/>
    </row>
    <row r="385" spans="2:9" x14ac:dyDescent="0.2">
      <c r="B385" s="60">
        <v>382</v>
      </c>
      <c r="C385" s="51" t="s">
        <v>87</v>
      </c>
      <c r="D385" s="54" t="s">
        <v>68</v>
      </c>
      <c r="I385" s="62"/>
    </row>
    <row r="386" spans="2:9" x14ac:dyDescent="0.2">
      <c r="B386" s="60">
        <v>383</v>
      </c>
      <c r="C386" s="51" t="s">
        <v>87</v>
      </c>
      <c r="D386" s="54" t="s">
        <v>519</v>
      </c>
      <c r="I386" s="62"/>
    </row>
    <row r="387" spans="2:9" x14ac:dyDescent="0.2">
      <c r="B387" s="60">
        <v>384</v>
      </c>
      <c r="C387" s="51" t="s">
        <v>87</v>
      </c>
      <c r="D387" s="54" t="s">
        <v>309</v>
      </c>
      <c r="I387" s="62"/>
    </row>
    <row r="388" spans="2:9" x14ac:dyDescent="0.2">
      <c r="B388" s="60">
        <v>385</v>
      </c>
      <c r="C388" s="51" t="s">
        <v>87</v>
      </c>
      <c r="D388" s="54" t="s">
        <v>127</v>
      </c>
      <c r="I388" s="62"/>
    </row>
    <row r="389" spans="2:9" x14ac:dyDescent="0.2">
      <c r="B389" s="60">
        <v>386</v>
      </c>
      <c r="C389" s="51" t="s">
        <v>87</v>
      </c>
      <c r="D389" s="54" t="s">
        <v>215</v>
      </c>
      <c r="I389" s="62"/>
    </row>
    <row r="390" spans="2:9" x14ac:dyDescent="0.2">
      <c r="B390" s="60">
        <v>387</v>
      </c>
      <c r="C390" s="51" t="s">
        <v>87</v>
      </c>
      <c r="D390" s="54" t="s">
        <v>576</v>
      </c>
      <c r="I390" s="62"/>
    </row>
    <row r="391" spans="2:9" x14ac:dyDescent="0.2">
      <c r="B391" s="60">
        <v>388</v>
      </c>
      <c r="C391" s="51" t="s">
        <v>87</v>
      </c>
      <c r="D391" s="54" t="s">
        <v>227</v>
      </c>
      <c r="I391" s="62"/>
    </row>
    <row r="392" spans="2:9" x14ac:dyDescent="0.2">
      <c r="B392" s="60">
        <v>389</v>
      </c>
      <c r="C392" s="51" t="s">
        <v>87</v>
      </c>
      <c r="D392" s="54" t="s">
        <v>517</v>
      </c>
      <c r="I392" s="62"/>
    </row>
    <row r="393" spans="2:9" x14ac:dyDescent="0.2">
      <c r="B393" s="60">
        <v>390</v>
      </c>
      <c r="C393" s="51" t="s">
        <v>87</v>
      </c>
      <c r="D393" s="54" t="s">
        <v>518</v>
      </c>
      <c r="I393" s="62"/>
    </row>
    <row r="394" spans="2:9" x14ac:dyDescent="0.2">
      <c r="B394" s="60">
        <v>391</v>
      </c>
      <c r="C394" s="51" t="s">
        <v>87</v>
      </c>
      <c r="D394" s="54" t="s">
        <v>36</v>
      </c>
      <c r="I394" s="62"/>
    </row>
    <row r="395" spans="2:9" x14ac:dyDescent="0.2">
      <c r="B395" s="60">
        <v>392</v>
      </c>
      <c r="C395" s="51" t="s">
        <v>87</v>
      </c>
      <c r="D395" s="54" t="s">
        <v>568</v>
      </c>
      <c r="I395" s="62"/>
    </row>
    <row r="396" spans="2:9" x14ac:dyDescent="0.2">
      <c r="B396" s="60">
        <v>393</v>
      </c>
      <c r="C396" s="51" t="s">
        <v>96</v>
      </c>
      <c r="D396" s="54" t="s">
        <v>521</v>
      </c>
      <c r="I396" s="62"/>
    </row>
    <row r="397" spans="2:9" x14ac:dyDescent="0.2">
      <c r="B397" s="60">
        <v>394</v>
      </c>
      <c r="C397" s="51" t="s">
        <v>96</v>
      </c>
      <c r="D397" s="54" t="s">
        <v>522</v>
      </c>
      <c r="I397" s="62"/>
    </row>
    <row r="398" spans="2:9" x14ac:dyDescent="0.2">
      <c r="B398" s="60">
        <v>395</v>
      </c>
      <c r="C398" s="51" t="s">
        <v>96</v>
      </c>
      <c r="D398" s="54" t="s">
        <v>523</v>
      </c>
      <c r="I398" s="62"/>
    </row>
    <row r="399" spans="2:9" x14ac:dyDescent="0.2">
      <c r="B399" s="60">
        <v>396</v>
      </c>
      <c r="C399" s="51" t="s">
        <v>96</v>
      </c>
      <c r="D399" s="53" t="s">
        <v>524</v>
      </c>
      <c r="I399" s="62"/>
    </row>
    <row r="400" spans="2:9" x14ac:dyDescent="0.2">
      <c r="B400" s="60">
        <v>397</v>
      </c>
      <c r="C400" s="51" t="s">
        <v>96</v>
      </c>
      <c r="D400" s="54" t="s">
        <v>525</v>
      </c>
      <c r="I400" s="62"/>
    </row>
    <row r="401" spans="2:9" x14ac:dyDescent="0.2">
      <c r="B401" s="60">
        <v>398</v>
      </c>
      <c r="C401" s="51" t="s">
        <v>96</v>
      </c>
      <c r="D401" s="54" t="s">
        <v>582</v>
      </c>
      <c r="I401" s="62"/>
    </row>
    <row r="402" spans="2:9" x14ac:dyDescent="0.2">
      <c r="B402" s="60">
        <v>399</v>
      </c>
      <c r="C402" s="51" t="s">
        <v>96</v>
      </c>
      <c r="D402" s="54" t="s">
        <v>336</v>
      </c>
      <c r="I402" s="62"/>
    </row>
    <row r="403" spans="2:9" x14ac:dyDescent="0.2">
      <c r="B403" s="60">
        <v>400</v>
      </c>
      <c r="C403" s="51" t="s">
        <v>96</v>
      </c>
      <c r="D403" s="54" t="s">
        <v>584</v>
      </c>
      <c r="I403" s="62"/>
    </row>
    <row r="404" spans="2:9" x14ac:dyDescent="0.2">
      <c r="B404" s="60">
        <v>401</v>
      </c>
      <c r="C404" s="51" t="s">
        <v>96</v>
      </c>
      <c r="D404" s="54" t="s">
        <v>139</v>
      </c>
      <c r="I404" s="62"/>
    </row>
    <row r="405" spans="2:9" x14ac:dyDescent="0.2">
      <c r="B405" s="60">
        <v>402</v>
      </c>
      <c r="C405" s="56" t="s">
        <v>96</v>
      </c>
      <c r="D405" s="59" t="s">
        <v>575</v>
      </c>
      <c r="I405" s="62"/>
    </row>
    <row r="406" spans="2:9" x14ac:dyDescent="0.2">
      <c r="B406" s="60">
        <v>403</v>
      </c>
      <c r="C406" s="51" t="s">
        <v>96</v>
      </c>
      <c r="D406" s="54" t="s">
        <v>526</v>
      </c>
      <c r="I406" s="62"/>
    </row>
    <row r="407" spans="2:9" x14ac:dyDescent="0.2">
      <c r="B407" s="60">
        <v>404</v>
      </c>
      <c r="C407" s="51" t="s">
        <v>96</v>
      </c>
      <c r="D407" s="54" t="s">
        <v>527</v>
      </c>
      <c r="I407" s="62"/>
    </row>
    <row r="408" spans="2:9" x14ac:dyDescent="0.2">
      <c r="B408" s="60">
        <v>405</v>
      </c>
      <c r="C408" s="51" t="s">
        <v>261</v>
      </c>
      <c r="D408" s="54" t="s">
        <v>528</v>
      </c>
      <c r="I408" s="62"/>
    </row>
    <row r="409" spans="2:9" x14ac:dyDescent="0.2">
      <c r="B409" s="60">
        <v>406</v>
      </c>
      <c r="C409" s="51" t="s">
        <v>261</v>
      </c>
      <c r="D409" s="54" t="s">
        <v>553</v>
      </c>
      <c r="I409" s="62"/>
    </row>
    <row r="410" spans="2:9" x14ac:dyDescent="0.2">
      <c r="B410" s="60">
        <v>407</v>
      </c>
      <c r="C410" s="51" t="s">
        <v>261</v>
      </c>
      <c r="D410" s="54" t="s">
        <v>529</v>
      </c>
      <c r="I410" s="62"/>
    </row>
    <row r="411" spans="2:9" x14ac:dyDescent="0.2">
      <c r="B411" s="60">
        <v>408</v>
      </c>
      <c r="C411" s="51" t="s">
        <v>261</v>
      </c>
      <c r="D411" s="54" t="s">
        <v>530</v>
      </c>
      <c r="I411" s="62"/>
    </row>
    <row r="412" spans="2:9" x14ac:dyDescent="0.2">
      <c r="B412" s="60">
        <v>409</v>
      </c>
      <c r="C412" s="51" t="s">
        <v>261</v>
      </c>
      <c r="D412" s="53" t="s">
        <v>531</v>
      </c>
      <c r="I412" s="62"/>
    </row>
    <row r="413" spans="2:9" x14ac:dyDescent="0.2">
      <c r="B413" s="60">
        <v>410</v>
      </c>
      <c r="C413" s="51" t="s">
        <v>261</v>
      </c>
      <c r="D413" s="54" t="s">
        <v>147</v>
      </c>
      <c r="I413" s="62"/>
    </row>
    <row r="414" spans="2:9" x14ac:dyDescent="0.2">
      <c r="B414" s="60">
        <v>411</v>
      </c>
      <c r="C414" s="51" t="s">
        <v>261</v>
      </c>
      <c r="D414" s="54" t="s">
        <v>532</v>
      </c>
      <c r="I414" s="62"/>
    </row>
    <row r="415" spans="2:9" x14ac:dyDescent="0.2">
      <c r="B415" s="60">
        <v>412</v>
      </c>
      <c r="C415" s="51" t="s">
        <v>63</v>
      </c>
      <c r="D415" s="54" t="s">
        <v>533</v>
      </c>
      <c r="I415" s="62"/>
    </row>
    <row r="416" spans="2:9" x14ac:dyDescent="0.2">
      <c r="B416" s="60">
        <v>413</v>
      </c>
      <c r="C416" s="51" t="s">
        <v>63</v>
      </c>
      <c r="D416" s="54" t="s">
        <v>534</v>
      </c>
      <c r="I416" s="62"/>
    </row>
    <row r="417" spans="2:9" x14ac:dyDescent="0.2">
      <c r="B417" s="60">
        <v>414</v>
      </c>
      <c r="C417" s="51" t="s">
        <v>63</v>
      </c>
      <c r="D417" s="54" t="s">
        <v>535</v>
      </c>
      <c r="I417" s="62"/>
    </row>
    <row r="418" spans="2:9" x14ac:dyDescent="0.2">
      <c r="B418" s="60">
        <v>415</v>
      </c>
      <c r="C418" s="51" t="s">
        <v>63</v>
      </c>
      <c r="D418" s="54" t="s">
        <v>121</v>
      </c>
      <c r="I418" s="62"/>
    </row>
    <row r="419" spans="2:9" x14ac:dyDescent="0.2">
      <c r="B419" s="60">
        <v>416</v>
      </c>
      <c r="C419" s="51" t="s">
        <v>63</v>
      </c>
      <c r="D419" s="54" t="s">
        <v>62</v>
      </c>
      <c r="I419" s="62"/>
    </row>
    <row r="420" spans="2:9" x14ac:dyDescent="0.2">
      <c r="B420" s="60">
        <v>417</v>
      </c>
      <c r="C420" s="51" t="s">
        <v>63</v>
      </c>
      <c r="D420" s="54" t="s">
        <v>536</v>
      </c>
      <c r="I420" s="62"/>
    </row>
    <row r="421" spans="2:9" x14ac:dyDescent="0.2">
      <c r="B421" s="60">
        <v>418</v>
      </c>
      <c r="C421" s="51" t="s">
        <v>63</v>
      </c>
      <c r="D421" s="52" t="s">
        <v>124</v>
      </c>
      <c r="I421" s="62"/>
    </row>
    <row r="422" spans="2:9" x14ac:dyDescent="0.2">
      <c r="B422" s="60">
        <v>419</v>
      </c>
      <c r="C422" s="51" t="s">
        <v>63</v>
      </c>
      <c r="D422" s="52" t="s">
        <v>537</v>
      </c>
      <c r="I422" s="62"/>
    </row>
    <row r="423" spans="2:9" x14ac:dyDescent="0.2">
      <c r="B423" s="60">
        <v>420</v>
      </c>
      <c r="C423" s="51" t="s">
        <v>63</v>
      </c>
      <c r="D423" s="52" t="s">
        <v>538</v>
      </c>
    </row>
    <row r="424" spans="2:9" x14ac:dyDescent="0.2">
      <c r="B424" s="60">
        <v>421</v>
      </c>
      <c r="C424" s="51" t="s">
        <v>63</v>
      </c>
      <c r="D424" s="52" t="s">
        <v>539</v>
      </c>
      <c r="I424" s="62"/>
    </row>
    <row r="425" spans="2:9" x14ac:dyDescent="0.2">
      <c r="B425" s="61"/>
      <c r="I425" s="62"/>
    </row>
    <row r="426" spans="2:9" x14ac:dyDescent="0.2">
      <c r="B426" s="61"/>
      <c r="I426" s="62"/>
    </row>
    <row r="427" spans="2:9" x14ac:dyDescent="0.2">
      <c r="B427" s="61"/>
      <c r="I427" s="62"/>
    </row>
    <row r="428" spans="2:9" x14ac:dyDescent="0.2">
      <c r="B428" s="61"/>
      <c r="I428" s="62"/>
    </row>
    <row r="429" spans="2:9" x14ac:dyDescent="0.2">
      <c r="B429" s="61"/>
      <c r="I429" s="62"/>
    </row>
    <row r="430" spans="2:9" x14ac:dyDescent="0.2">
      <c r="B430" s="61"/>
      <c r="I430" s="62"/>
    </row>
    <row r="431" spans="2:9" x14ac:dyDescent="0.2">
      <c r="B431" s="61"/>
      <c r="I431" s="62"/>
    </row>
    <row r="432" spans="2:9" x14ac:dyDescent="0.2">
      <c r="B432" s="61"/>
      <c r="I432" s="62"/>
    </row>
    <row r="433" spans="2:9" x14ac:dyDescent="0.2">
      <c r="B433" s="61"/>
      <c r="I433" s="62"/>
    </row>
    <row r="434" spans="2:9" x14ac:dyDescent="0.2">
      <c r="B434" s="61"/>
      <c r="I434" s="62"/>
    </row>
    <row r="435" spans="2:9" x14ac:dyDescent="0.2">
      <c r="B435" s="61"/>
      <c r="I435" s="62"/>
    </row>
    <row r="436" spans="2:9" x14ac:dyDescent="0.2">
      <c r="B436" s="61"/>
      <c r="I436" s="62"/>
    </row>
    <row r="437" spans="2:9" x14ac:dyDescent="0.2">
      <c r="B437" s="61"/>
      <c r="I437" s="62"/>
    </row>
    <row r="438" spans="2:9" x14ac:dyDescent="0.2">
      <c r="B438" s="61"/>
      <c r="G438" s="69"/>
      <c r="I438" s="62"/>
    </row>
    <row r="439" spans="2:9" x14ac:dyDescent="0.2">
      <c r="B439" s="61"/>
      <c r="I439" s="62"/>
    </row>
    <row r="440" spans="2:9" x14ac:dyDescent="0.2">
      <c r="B440" s="61"/>
      <c r="I440" s="62"/>
    </row>
    <row r="441" spans="2:9" x14ac:dyDescent="0.2">
      <c r="B441" s="61"/>
      <c r="I441" s="62"/>
    </row>
    <row r="442" spans="2:9" x14ac:dyDescent="0.2">
      <c r="B442" s="61"/>
      <c r="I442" s="62"/>
    </row>
    <row r="443" spans="2:9" x14ac:dyDescent="0.2">
      <c r="B443" s="70"/>
      <c r="I443" s="62"/>
    </row>
    <row r="444" spans="2:9" x14ac:dyDescent="0.2">
      <c r="B444" s="61"/>
      <c r="I444" s="62"/>
    </row>
    <row r="445" spans="2:9" x14ac:dyDescent="0.2">
      <c r="I445" s="62"/>
    </row>
    <row r="446" spans="2:9" x14ac:dyDescent="0.2">
      <c r="B446" s="70"/>
      <c r="I446" s="62"/>
    </row>
    <row r="447" spans="2:9" x14ac:dyDescent="0.2">
      <c r="B447" s="70"/>
    </row>
    <row r="448" spans="2:9" x14ac:dyDescent="0.2">
      <c r="B448" s="61"/>
      <c r="I448" s="62"/>
    </row>
    <row r="449" spans="2:9" x14ac:dyDescent="0.2">
      <c r="B449" s="61"/>
      <c r="I449" s="62"/>
    </row>
    <row r="450" spans="2:9" x14ac:dyDescent="0.2">
      <c r="B450" s="61"/>
      <c r="I450" s="62"/>
    </row>
    <row r="451" spans="2:9" x14ac:dyDescent="0.2">
      <c r="B451" s="61"/>
      <c r="I451" s="62"/>
    </row>
    <row r="452" spans="2:9" x14ac:dyDescent="0.2">
      <c r="B452" s="61"/>
      <c r="I452" s="62"/>
    </row>
    <row r="453" spans="2:9" x14ac:dyDescent="0.2">
      <c r="B453" s="61"/>
      <c r="I453" s="62"/>
    </row>
    <row r="454" spans="2:9" x14ac:dyDescent="0.2">
      <c r="B454" s="61"/>
      <c r="I454" s="62"/>
    </row>
    <row r="455" spans="2:9" x14ac:dyDescent="0.2">
      <c r="B455" s="61"/>
      <c r="I455" s="62"/>
    </row>
    <row r="456" spans="2:9" x14ac:dyDescent="0.2">
      <c r="B456" s="61"/>
      <c r="I456" s="62"/>
    </row>
    <row r="457" spans="2:9" x14ac:dyDescent="0.2">
      <c r="B457" s="61"/>
      <c r="I457" s="62"/>
    </row>
    <row r="458" spans="2:9" x14ac:dyDescent="0.2">
      <c r="B458" s="61"/>
      <c r="I458" s="62"/>
    </row>
    <row r="459" spans="2:9" x14ac:dyDescent="0.2">
      <c r="B459" s="61"/>
      <c r="I459" s="62"/>
    </row>
    <row r="460" spans="2:9" x14ac:dyDescent="0.2">
      <c r="B460" s="61"/>
      <c r="I460" s="62"/>
    </row>
    <row r="461" spans="2:9" x14ac:dyDescent="0.2">
      <c r="B461" s="70"/>
      <c r="I461" s="62"/>
    </row>
    <row r="462" spans="2:9" x14ac:dyDescent="0.2">
      <c r="B462" s="61"/>
      <c r="I462" s="62"/>
    </row>
    <row r="463" spans="2:9" x14ac:dyDescent="0.2">
      <c r="I463" s="62"/>
    </row>
    <row r="464" spans="2:9" x14ac:dyDescent="0.2">
      <c r="B464" s="70"/>
      <c r="I464" s="62"/>
    </row>
    <row r="465" spans="2:9" x14ac:dyDescent="0.2">
      <c r="B465" s="70"/>
    </row>
    <row r="466" spans="2:9" x14ac:dyDescent="0.2">
      <c r="B466" s="61"/>
      <c r="I466" s="62"/>
    </row>
    <row r="467" spans="2:9" x14ac:dyDescent="0.2">
      <c r="B467" s="61"/>
      <c r="I467" s="62"/>
    </row>
    <row r="468" spans="2:9" x14ac:dyDescent="0.2">
      <c r="B468" s="61"/>
      <c r="I468" s="62"/>
    </row>
    <row r="469" spans="2:9" x14ac:dyDescent="0.2">
      <c r="B469" s="61"/>
      <c r="I469" s="62"/>
    </row>
    <row r="470" spans="2:9" x14ac:dyDescent="0.2">
      <c r="B470" s="61"/>
      <c r="I470" s="62"/>
    </row>
    <row r="471" spans="2:9" x14ac:dyDescent="0.2">
      <c r="B471" s="61"/>
      <c r="I471" s="62"/>
    </row>
    <row r="472" spans="2:9" x14ac:dyDescent="0.2">
      <c r="B472" s="61"/>
      <c r="I472" s="62"/>
    </row>
    <row r="473" spans="2:9" x14ac:dyDescent="0.2">
      <c r="B473" s="61"/>
      <c r="I473" s="62"/>
    </row>
    <row r="474" spans="2:9" x14ac:dyDescent="0.2">
      <c r="B474" s="70"/>
      <c r="I474" s="62"/>
    </row>
    <row r="475" spans="2:9" x14ac:dyDescent="0.2">
      <c r="B475" s="61"/>
      <c r="I475" s="62"/>
    </row>
    <row r="476" spans="2:9" x14ac:dyDescent="0.2">
      <c r="I476" s="62"/>
    </row>
    <row r="477" spans="2:9" x14ac:dyDescent="0.2">
      <c r="B477" s="70"/>
      <c r="I477" s="62"/>
    </row>
    <row r="478" spans="2:9" x14ac:dyDescent="0.2">
      <c r="B478" s="70"/>
    </row>
    <row r="479" spans="2:9" x14ac:dyDescent="0.2">
      <c r="B479" s="61"/>
      <c r="I479" s="62"/>
    </row>
    <row r="480" spans="2:9" x14ac:dyDescent="0.2">
      <c r="B480" s="61"/>
      <c r="I480" s="62"/>
    </row>
    <row r="481" spans="2:9" x14ac:dyDescent="0.2">
      <c r="B481" s="61"/>
      <c r="I481" s="62"/>
    </row>
    <row r="482" spans="2:9" x14ac:dyDescent="0.2">
      <c r="B482" s="61"/>
      <c r="I482" s="62"/>
    </row>
    <row r="483" spans="2:9" x14ac:dyDescent="0.2">
      <c r="B483" s="61"/>
      <c r="I483" s="62"/>
    </row>
    <row r="484" spans="2:9" x14ac:dyDescent="0.2">
      <c r="B484" s="61"/>
      <c r="I484" s="62"/>
    </row>
    <row r="485" spans="2:9" x14ac:dyDescent="0.2">
      <c r="B485" s="61"/>
      <c r="I485" s="62"/>
    </row>
    <row r="486" spans="2:9" x14ac:dyDescent="0.2">
      <c r="B486" s="70"/>
      <c r="I486" s="62"/>
    </row>
    <row r="487" spans="2:9" x14ac:dyDescent="0.2">
      <c r="B487" s="61"/>
      <c r="I487" s="62"/>
    </row>
    <row r="488" spans="2:9" x14ac:dyDescent="0.2">
      <c r="I488" s="62"/>
    </row>
    <row r="489" spans="2:9" x14ac:dyDescent="0.2">
      <c r="B489" s="70"/>
      <c r="I489" s="62"/>
    </row>
    <row r="490" spans="2:9" x14ac:dyDescent="0.2">
      <c r="B490" s="70"/>
    </row>
    <row r="491" spans="2:9" x14ac:dyDescent="0.2">
      <c r="B491" s="61"/>
      <c r="I491" s="62"/>
    </row>
    <row r="492" spans="2:9" x14ac:dyDescent="0.2">
      <c r="B492" s="61"/>
      <c r="I492" s="62"/>
    </row>
    <row r="493" spans="2:9" x14ac:dyDescent="0.2">
      <c r="B493" s="61"/>
      <c r="I493" s="62"/>
    </row>
    <row r="494" spans="2:9" x14ac:dyDescent="0.2">
      <c r="B494" s="61"/>
      <c r="I494" s="62"/>
    </row>
    <row r="495" spans="2:9" x14ac:dyDescent="0.2">
      <c r="B495" s="61"/>
      <c r="I495" s="62"/>
    </row>
    <row r="496" spans="2:9" x14ac:dyDescent="0.2">
      <c r="B496" s="61"/>
      <c r="I496" s="62"/>
    </row>
    <row r="497" spans="2:9" x14ac:dyDescent="0.2">
      <c r="B497" s="61"/>
      <c r="I497" s="62"/>
    </row>
    <row r="498" spans="2:9" x14ac:dyDescent="0.2">
      <c r="B498" s="61"/>
      <c r="I498" s="62"/>
    </row>
    <row r="499" spans="2:9" x14ac:dyDescent="0.2">
      <c r="B499" s="61"/>
      <c r="I499" s="62"/>
    </row>
    <row r="500" spans="2:9" x14ac:dyDescent="0.2">
      <c r="B500" s="61"/>
      <c r="I500" s="62"/>
    </row>
    <row r="501" spans="2:9" x14ac:dyDescent="0.2">
      <c r="B501" s="61"/>
      <c r="I501" s="62"/>
    </row>
    <row r="502" spans="2:9" x14ac:dyDescent="0.2">
      <c r="B502" s="61"/>
      <c r="I502" s="62"/>
    </row>
    <row r="503" spans="2:9" x14ac:dyDescent="0.2">
      <c r="B503" s="61"/>
      <c r="I503" s="62"/>
    </row>
    <row r="504" spans="2:9" x14ac:dyDescent="0.2">
      <c r="B504" s="61"/>
      <c r="I504" s="62"/>
    </row>
    <row r="505" spans="2:9" x14ac:dyDescent="0.2">
      <c r="B505" s="70"/>
      <c r="I505" s="62"/>
    </row>
    <row r="506" spans="2:9" x14ac:dyDescent="0.2">
      <c r="I506" s="62"/>
    </row>
    <row r="507" spans="2:9" x14ac:dyDescent="0.2">
      <c r="B507" s="70"/>
      <c r="I507" s="62"/>
    </row>
    <row r="508" spans="2:9" x14ac:dyDescent="0.2">
      <c r="B508" s="70"/>
    </row>
    <row r="509" spans="2:9" x14ac:dyDescent="0.2">
      <c r="B509" s="70"/>
      <c r="I509" s="62"/>
    </row>
    <row r="510" spans="2:9" x14ac:dyDescent="0.2">
      <c r="B510" s="61"/>
      <c r="I510" s="62"/>
    </row>
    <row r="511" spans="2:9" x14ac:dyDescent="0.2">
      <c r="B511" s="61"/>
      <c r="I511" s="62"/>
    </row>
    <row r="512" spans="2:9" x14ac:dyDescent="0.2">
      <c r="B512" s="61"/>
      <c r="I512" s="62"/>
    </row>
    <row r="513" spans="2:9" x14ac:dyDescent="0.2">
      <c r="B513" s="61"/>
      <c r="I513" s="62"/>
    </row>
    <row r="514" spans="2:9" x14ac:dyDescent="0.2">
      <c r="B514" s="61"/>
      <c r="I514" s="62"/>
    </row>
    <row r="515" spans="2:9" x14ac:dyDescent="0.2">
      <c r="B515" s="61"/>
      <c r="I515" s="62"/>
    </row>
    <row r="516" spans="2:9" x14ac:dyDescent="0.2">
      <c r="B516" s="61"/>
      <c r="I516" s="62"/>
    </row>
    <row r="517" spans="2:9" x14ac:dyDescent="0.2">
      <c r="B517" s="61"/>
      <c r="I517" s="62"/>
    </row>
    <row r="518" spans="2:9" x14ac:dyDescent="0.2">
      <c r="B518" s="70"/>
      <c r="I518" s="62"/>
    </row>
    <row r="519" spans="2:9" x14ac:dyDescent="0.2">
      <c r="B519" s="61"/>
      <c r="I519" s="62"/>
    </row>
    <row r="520" spans="2:9" x14ac:dyDescent="0.2">
      <c r="I520" s="62"/>
    </row>
    <row r="521" spans="2:9" x14ac:dyDescent="0.2">
      <c r="B521" s="70"/>
      <c r="I521" s="62"/>
    </row>
    <row r="522" spans="2:9" x14ac:dyDescent="0.2">
      <c r="B522" s="70"/>
    </row>
    <row r="523" spans="2:9" x14ac:dyDescent="0.2">
      <c r="B523" s="61"/>
      <c r="I523" s="62"/>
    </row>
    <row r="524" spans="2:9" x14ac:dyDescent="0.2">
      <c r="B524" s="61"/>
      <c r="I524" s="62"/>
    </row>
    <row r="525" spans="2:9" x14ac:dyDescent="0.2">
      <c r="B525" s="61"/>
      <c r="I525" s="62"/>
    </row>
    <row r="526" spans="2:9" x14ac:dyDescent="0.2">
      <c r="B526" s="61"/>
      <c r="I526" s="62"/>
    </row>
    <row r="527" spans="2:9" x14ac:dyDescent="0.2">
      <c r="B527" s="61"/>
      <c r="I527" s="62"/>
    </row>
    <row r="528" spans="2:9" x14ac:dyDescent="0.2">
      <c r="B528" s="61"/>
      <c r="I528" s="62"/>
    </row>
    <row r="529" spans="2:9" x14ac:dyDescent="0.2">
      <c r="B529" s="61"/>
      <c r="I529" s="62"/>
    </row>
    <row r="530" spans="2:9" x14ac:dyDescent="0.2">
      <c r="B530" s="61"/>
      <c r="I530" s="62"/>
    </row>
    <row r="531" spans="2:9" x14ac:dyDescent="0.2">
      <c r="B531" s="61"/>
      <c r="I531" s="62"/>
    </row>
    <row r="532" spans="2:9" x14ac:dyDescent="0.2">
      <c r="B532" s="61"/>
      <c r="I532" s="62"/>
    </row>
    <row r="533" spans="2:9" x14ac:dyDescent="0.2">
      <c r="B533" s="61"/>
      <c r="I533" s="62"/>
    </row>
    <row r="534" spans="2:9" x14ac:dyDescent="0.2">
      <c r="B534" s="61"/>
      <c r="I534" s="62"/>
    </row>
    <row r="535" spans="2:9" x14ac:dyDescent="0.2">
      <c r="B535" s="61"/>
      <c r="I535" s="62"/>
    </row>
    <row r="536" spans="2:9" x14ac:dyDescent="0.2">
      <c r="B536" s="61"/>
      <c r="I536" s="62"/>
    </row>
    <row r="537" spans="2:9" x14ac:dyDescent="0.2">
      <c r="B537" s="61"/>
      <c r="I537" s="62"/>
    </row>
    <row r="538" spans="2:9" x14ac:dyDescent="0.2">
      <c r="B538" s="61"/>
      <c r="I538" s="62"/>
    </row>
    <row r="539" spans="2:9" x14ac:dyDescent="0.2">
      <c r="B539" s="61"/>
      <c r="I539" s="62"/>
    </row>
    <row r="540" spans="2:9" x14ac:dyDescent="0.2">
      <c r="B540" s="61"/>
      <c r="I540" s="62"/>
    </row>
    <row r="541" spans="2:9" x14ac:dyDescent="0.2">
      <c r="B541" s="61"/>
      <c r="I541" s="62"/>
    </row>
    <row r="542" spans="2:9" x14ac:dyDescent="0.2">
      <c r="B542" s="61"/>
      <c r="I542" s="62"/>
    </row>
    <row r="543" spans="2:9" x14ac:dyDescent="0.2">
      <c r="B543" s="61"/>
      <c r="I543" s="62"/>
    </row>
    <row r="544" spans="2:9" x14ac:dyDescent="0.2">
      <c r="B544" s="61"/>
      <c r="I544" s="62"/>
    </row>
    <row r="545" spans="2:9" x14ac:dyDescent="0.2">
      <c r="B545" s="70"/>
      <c r="I545" s="62"/>
    </row>
    <row r="546" spans="2:9" x14ac:dyDescent="0.2">
      <c r="B546" s="61"/>
      <c r="I546" s="62"/>
    </row>
    <row r="547" spans="2:9" x14ac:dyDescent="0.2">
      <c r="I547" s="62"/>
    </row>
    <row r="548" spans="2:9" x14ac:dyDescent="0.2">
      <c r="B548" s="70"/>
      <c r="I548" s="62"/>
    </row>
    <row r="549" spans="2:9" x14ac:dyDescent="0.2">
      <c r="B549" s="70"/>
    </row>
    <row r="550" spans="2:9" x14ac:dyDescent="0.2">
      <c r="B550" s="61"/>
      <c r="I550" s="62"/>
    </row>
    <row r="551" spans="2:9" x14ac:dyDescent="0.2">
      <c r="B551" s="61"/>
      <c r="I551" s="62"/>
    </row>
    <row r="552" spans="2:9" x14ac:dyDescent="0.2">
      <c r="B552" s="61"/>
      <c r="I552" s="62"/>
    </row>
    <row r="553" spans="2:9" x14ac:dyDescent="0.2">
      <c r="B553" s="61"/>
      <c r="I553" s="62"/>
    </row>
    <row r="554" spans="2:9" x14ac:dyDescent="0.2">
      <c r="B554" s="61"/>
      <c r="I554" s="62"/>
    </row>
    <row r="555" spans="2:9" x14ac:dyDescent="0.2">
      <c r="B555" s="61"/>
      <c r="I555" s="62"/>
    </row>
    <row r="556" spans="2:9" x14ac:dyDescent="0.2">
      <c r="B556" s="61"/>
      <c r="I556" s="62"/>
    </row>
    <row r="557" spans="2:9" x14ac:dyDescent="0.2">
      <c r="B557" s="61"/>
      <c r="I557" s="62"/>
    </row>
    <row r="558" spans="2:9" x14ac:dyDescent="0.2">
      <c r="B558" s="61"/>
      <c r="I558" s="62"/>
    </row>
    <row r="559" spans="2:9" x14ac:dyDescent="0.2">
      <c r="B559" s="61"/>
      <c r="I559" s="62"/>
    </row>
    <row r="560" spans="2:9" x14ac:dyDescent="0.2">
      <c r="B560" s="61"/>
      <c r="I560" s="62"/>
    </row>
    <row r="561" spans="2:9" x14ac:dyDescent="0.2">
      <c r="B561" s="61"/>
      <c r="I561" s="62"/>
    </row>
    <row r="562" spans="2:9" x14ac:dyDescent="0.2">
      <c r="B562" s="70"/>
      <c r="I562" s="62"/>
    </row>
    <row r="563" spans="2:9" x14ac:dyDescent="0.2">
      <c r="B563" s="61"/>
      <c r="I563" s="62"/>
    </row>
    <row r="564" spans="2:9" x14ac:dyDescent="0.2">
      <c r="I564" s="62"/>
    </row>
    <row r="565" spans="2:9" x14ac:dyDescent="0.2">
      <c r="B565" s="70"/>
      <c r="I565" s="62"/>
    </row>
    <row r="566" spans="2:9" x14ac:dyDescent="0.2">
      <c r="B566" s="70"/>
    </row>
    <row r="567" spans="2:9" x14ac:dyDescent="0.2">
      <c r="B567" s="61"/>
      <c r="I567" s="62"/>
    </row>
    <row r="568" spans="2:9" x14ac:dyDescent="0.2">
      <c r="B568" s="61"/>
      <c r="I568" s="62"/>
    </row>
    <row r="569" spans="2:9" x14ac:dyDescent="0.2">
      <c r="B569" s="61"/>
      <c r="I569" s="62"/>
    </row>
    <row r="570" spans="2:9" x14ac:dyDescent="0.2">
      <c r="B570" s="61"/>
      <c r="I570" s="62"/>
    </row>
    <row r="571" spans="2:9" x14ac:dyDescent="0.2">
      <c r="B571" s="61"/>
      <c r="I571" s="62"/>
    </row>
    <row r="572" spans="2:9" x14ac:dyDescent="0.2">
      <c r="B572" s="61"/>
      <c r="I572" s="62"/>
    </row>
    <row r="573" spans="2:9" x14ac:dyDescent="0.2">
      <c r="B573" s="61"/>
      <c r="I573" s="62"/>
    </row>
    <row r="574" spans="2:9" x14ac:dyDescent="0.2">
      <c r="B574" s="70"/>
      <c r="I574" s="62"/>
    </row>
    <row r="575" spans="2:9" x14ac:dyDescent="0.2">
      <c r="B575" s="61"/>
      <c r="I575" s="62"/>
    </row>
    <row r="576" spans="2:9" x14ac:dyDescent="0.2">
      <c r="I576" s="62"/>
    </row>
    <row r="577" spans="1:9" x14ac:dyDescent="0.2">
      <c r="B577" s="70"/>
      <c r="I577" s="62"/>
    </row>
    <row r="578" spans="1:9" x14ac:dyDescent="0.2">
      <c r="B578" s="70"/>
    </row>
    <row r="579" spans="1:9" x14ac:dyDescent="0.2">
      <c r="B579" s="61"/>
      <c r="I579" s="62"/>
    </row>
    <row r="580" spans="1:9" x14ac:dyDescent="0.2">
      <c r="B580" s="61"/>
      <c r="I580" s="62"/>
    </row>
    <row r="581" spans="1:9" x14ac:dyDescent="0.2">
      <c r="B581" s="61"/>
      <c r="I581" s="62"/>
    </row>
    <row r="582" spans="1:9" x14ac:dyDescent="0.2">
      <c r="B582" s="61"/>
      <c r="I582" s="62"/>
    </row>
    <row r="583" spans="1:9" x14ac:dyDescent="0.2">
      <c r="B583" s="61"/>
      <c r="I583" s="62"/>
    </row>
    <row r="584" spans="1:9" x14ac:dyDescent="0.2">
      <c r="B584" s="61"/>
      <c r="I584" s="62"/>
    </row>
    <row r="585" spans="1:9" x14ac:dyDescent="0.2">
      <c r="B585" s="61"/>
      <c r="I585" s="62"/>
    </row>
    <row r="586" spans="1:9" x14ac:dyDescent="0.2">
      <c r="B586" s="61"/>
      <c r="I586" s="62"/>
    </row>
    <row r="587" spans="1:9" x14ac:dyDescent="0.2">
      <c r="B587" s="61"/>
    </row>
    <row r="588" spans="1:9" x14ac:dyDescent="0.2">
      <c r="B588" s="61"/>
    </row>
    <row r="589" spans="1:9" x14ac:dyDescent="0.2">
      <c r="A589" s="65"/>
      <c r="B589" s="65"/>
      <c r="C589" s="65"/>
      <c r="D589" s="65"/>
      <c r="F589" s="65"/>
    </row>
    <row r="590" spans="1:9" x14ac:dyDescent="0.2">
      <c r="B590" s="71"/>
    </row>
    <row r="591" spans="1:9" s="65" customFormat="1" x14ac:dyDescent="0.2">
      <c r="A591" s="62"/>
      <c r="B591" s="62"/>
      <c r="C591" s="62"/>
      <c r="D591" s="62"/>
      <c r="E591" s="49"/>
      <c r="F591" s="62"/>
      <c r="I591" s="71"/>
    </row>
  </sheetData>
  <dataConsolidate/>
  <conditionalFormatting sqref="D406:D424 D270:D285 D287:D325 D327:D404 D189:D201 D203:D268 D4:D187">
    <cfRule type="duplicateValues" dxfId="3" priority="33010"/>
  </conditionalFormatting>
  <conditionalFormatting sqref="D1:D1048576">
    <cfRule type="duplicateValues" dxfId="2" priority="33028"/>
  </conditionalFormatting>
  <conditionalFormatting sqref="D189:D201 D121:D187 D203:D268 D270:D285 D287:D325 D327:D404 D406:D1048576 D4:D119">
    <cfRule type="duplicateValues" dxfId="1" priority="37632"/>
  </conditionalFormatting>
  <conditionalFormatting sqref="D1:D1048576">
    <cfRule type="duplicateValues" dxfId="0" priority="37640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1000"/>
  <sheetViews>
    <sheetView workbookViewId="0"/>
  </sheetViews>
  <sheetFormatPr defaultColWidth="14.42578125" defaultRowHeight="15.75" customHeight="1" x14ac:dyDescent="0.2"/>
  <cols>
    <col min="1" max="1" width="4.7109375" customWidth="1"/>
    <col min="2" max="2" width="18.28515625" customWidth="1"/>
    <col min="3" max="3" width="26.28515625" customWidth="1"/>
    <col min="4" max="4" width="9.5703125" customWidth="1"/>
    <col min="5" max="5" width="29.7109375" customWidth="1"/>
    <col min="6" max="7" width="27.28515625" customWidth="1"/>
  </cols>
  <sheetData>
    <row r="1" spans="1:30" ht="15" x14ac:dyDescent="0.25">
      <c r="A1" s="1"/>
      <c r="B1" s="2"/>
      <c r="C1" s="2"/>
      <c r="D1" s="2"/>
      <c r="E1" s="3" t="s">
        <v>0</v>
      </c>
      <c r="F1" s="2"/>
      <c r="G1" s="2"/>
      <c r="H1" s="2"/>
      <c r="I1" s="2"/>
      <c r="J1" s="2"/>
      <c r="K1" s="2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x14ac:dyDescent="0.25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13</v>
      </c>
      <c r="G2" s="9" t="s">
        <v>14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  <c r="M2" s="9" t="s">
        <v>11</v>
      </c>
      <c r="N2" s="9" t="s">
        <v>12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5" hidden="1" x14ac:dyDescent="0.25">
      <c r="A3" s="11">
        <v>3</v>
      </c>
      <c r="B3" s="12">
        <v>43220</v>
      </c>
      <c r="C3" s="13" t="s">
        <v>16</v>
      </c>
      <c r="D3" s="4"/>
      <c r="E3" s="14" t="s">
        <v>18</v>
      </c>
      <c r="F3" s="14" t="s">
        <v>19</v>
      </c>
      <c r="G3" s="14" t="s">
        <v>20</v>
      </c>
      <c r="H3" s="14">
        <v>15</v>
      </c>
      <c r="I3" s="14">
        <v>8</v>
      </c>
      <c r="J3" s="14">
        <v>7</v>
      </c>
      <c r="K3" s="14">
        <v>7</v>
      </c>
      <c r="L3" s="14">
        <v>37</v>
      </c>
      <c r="M3" s="15">
        <v>0.93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" x14ac:dyDescent="0.25">
      <c r="A4" s="11">
        <v>4</v>
      </c>
      <c r="B4" s="12">
        <v>43220</v>
      </c>
      <c r="C4" s="14" t="s">
        <v>21</v>
      </c>
      <c r="D4" s="4"/>
      <c r="E4" s="14" t="s">
        <v>22</v>
      </c>
      <c r="F4" s="4"/>
      <c r="G4" s="14" t="s">
        <v>23</v>
      </c>
      <c r="H4" s="14">
        <v>15</v>
      </c>
      <c r="I4" s="14">
        <v>7</v>
      </c>
      <c r="J4" s="14">
        <v>8</v>
      </c>
      <c r="K4" s="14">
        <v>7</v>
      </c>
      <c r="L4" s="14">
        <v>37</v>
      </c>
      <c r="M4" s="15">
        <v>0.93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" x14ac:dyDescent="0.25">
      <c r="A5" s="11">
        <v>7</v>
      </c>
      <c r="B5" s="12">
        <v>43222</v>
      </c>
      <c r="C5" s="14" t="s">
        <v>24</v>
      </c>
      <c r="D5" s="4"/>
      <c r="E5" s="14" t="s">
        <v>25</v>
      </c>
      <c r="F5" s="14" t="s">
        <v>26</v>
      </c>
      <c r="G5" s="4"/>
      <c r="H5" s="14">
        <v>13</v>
      </c>
      <c r="I5" s="14">
        <v>7</v>
      </c>
      <c r="J5" s="14">
        <v>7</v>
      </c>
      <c r="K5" s="14">
        <v>7</v>
      </c>
      <c r="L5" s="14">
        <v>34</v>
      </c>
      <c r="M5" s="15">
        <v>0.85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" x14ac:dyDescent="0.25">
      <c r="A6" s="11">
        <v>13</v>
      </c>
      <c r="B6" s="12">
        <v>43222</v>
      </c>
      <c r="C6" s="14" t="s">
        <v>27</v>
      </c>
      <c r="D6" s="4"/>
      <c r="E6" s="14" t="s">
        <v>28</v>
      </c>
      <c r="F6" s="14" t="s">
        <v>29</v>
      </c>
      <c r="G6" s="14" t="s">
        <v>30</v>
      </c>
      <c r="H6" s="14">
        <v>15</v>
      </c>
      <c r="I6" s="14">
        <v>8</v>
      </c>
      <c r="J6" s="14">
        <v>7</v>
      </c>
      <c r="K6" s="14">
        <v>6</v>
      </c>
      <c r="L6" s="14">
        <v>36</v>
      </c>
      <c r="M6" s="15">
        <v>0.9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" x14ac:dyDescent="0.25">
      <c r="A7" s="11">
        <v>15</v>
      </c>
      <c r="B7" s="16">
        <v>43313</v>
      </c>
      <c r="C7" s="17" t="s">
        <v>32</v>
      </c>
      <c r="D7" s="18"/>
      <c r="E7" s="17" t="s">
        <v>34</v>
      </c>
      <c r="F7" s="18"/>
      <c r="G7" s="17" t="s">
        <v>23</v>
      </c>
      <c r="H7" s="17">
        <v>15</v>
      </c>
      <c r="I7" s="17">
        <v>8</v>
      </c>
      <c r="J7" s="17">
        <v>7</v>
      </c>
      <c r="K7" s="17">
        <v>7</v>
      </c>
      <c r="L7" s="19">
        <v>37</v>
      </c>
      <c r="M7" s="20">
        <v>0.92500000000000004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</row>
    <row r="8" spans="1:30" ht="15" hidden="1" x14ac:dyDescent="0.25">
      <c r="A8" s="11">
        <v>17</v>
      </c>
      <c r="B8" s="21">
        <v>43223</v>
      </c>
      <c r="C8" s="22" t="s">
        <v>36</v>
      </c>
      <c r="D8" s="23"/>
      <c r="E8" s="24" t="s">
        <v>39</v>
      </c>
      <c r="F8" s="24" t="s">
        <v>40</v>
      </c>
      <c r="G8" s="24" t="s">
        <v>23</v>
      </c>
      <c r="H8" s="24">
        <v>15</v>
      </c>
      <c r="I8" s="24">
        <v>8</v>
      </c>
      <c r="J8" s="24">
        <v>7</v>
      </c>
      <c r="K8" s="24">
        <v>8</v>
      </c>
      <c r="L8" s="14">
        <v>38</v>
      </c>
      <c r="M8" s="25">
        <v>0.95</v>
      </c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ht="15" x14ac:dyDescent="0.25">
      <c r="A9" s="11">
        <v>18</v>
      </c>
      <c r="B9" s="26">
        <v>43397</v>
      </c>
      <c r="C9" s="27" t="s">
        <v>44</v>
      </c>
      <c r="D9" s="28"/>
      <c r="E9" s="27" t="s">
        <v>46</v>
      </c>
      <c r="F9" s="27" t="s">
        <v>47</v>
      </c>
      <c r="G9" s="28"/>
      <c r="H9" s="27">
        <v>12</v>
      </c>
      <c r="I9" s="27">
        <v>6</v>
      </c>
      <c r="J9" s="27">
        <v>6</v>
      </c>
      <c r="K9" s="27">
        <v>6</v>
      </c>
      <c r="L9" s="29">
        <f>SUM(H9:K9)</f>
        <v>30</v>
      </c>
      <c r="M9" s="30">
        <f>30/40</f>
        <v>0.75</v>
      </c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0" ht="15" x14ac:dyDescent="0.25">
      <c r="A10" s="11">
        <v>21</v>
      </c>
      <c r="B10" s="21">
        <v>43223</v>
      </c>
      <c r="C10" s="24" t="s">
        <v>51</v>
      </c>
      <c r="D10" s="23"/>
      <c r="E10" s="24" t="s">
        <v>52</v>
      </c>
      <c r="F10" s="31"/>
      <c r="G10" s="24" t="s">
        <v>53</v>
      </c>
      <c r="H10" s="24">
        <v>15</v>
      </c>
      <c r="I10" s="24">
        <v>8</v>
      </c>
      <c r="J10" s="24">
        <v>6</v>
      </c>
      <c r="K10" s="24">
        <v>6</v>
      </c>
      <c r="L10" s="14">
        <v>35</v>
      </c>
      <c r="M10" s="25">
        <v>0.875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ht="15" x14ac:dyDescent="0.25">
      <c r="A11" s="11">
        <v>22</v>
      </c>
      <c r="B11" s="21">
        <v>43223</v>
      </c>
      <c r="C11" s="24" t="s">
        <v>56</v>
      </c>
      <c r="D11" s="23"/>
      <c r="E11" s="24" t="s">
        <v>57</v>
      </c>
      <c r="F11" s="31"/>
      <c r="G11" s="24" t="s">
        <v>20</v>
      </c>
      <c r="H11" s="24">
        <v>14</v>
      </c>
      <c r="I11" s="24">
        <v>7</v>
      </c>
      <c r="J11" s="24">
        <v>6</v>
      </c>
      <c r="K11" s="24">
        <v>8</v>
      </c>
      <c r="L11" s="14">
        <v>35</v>
      </c>
      <c r="M11" s="25">
        <v>0.875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ht="15" x14ac:dyDescent="0.25">
      <c r="A12" s="11">
        <v>24</v>
      </c>
      <c r="B12" s="21">
        <v>43223</v>
      </c>
      <c r="C12" s="24" t="s">
        <v>59</v>
      </c>
      <c r="D12" s="23"/>
      <c r="E12" s="24" t="s">
        <v>60</v>
      </c>
      <c r="F12" s="31"/>
      <c r="G12" s="24" t="s">
        <v>23</v>
      </c>
      <c r="H12" s="24">
        <v>15</v>
      </c>
      <c r="I12" s="24">
        <v>8</v>
      </c>
      <c r="J12" s="24">
        <v>8</v>
      </c>
      <c r="K12" s="24">
        <v>7</v>
      </c>
      <c r="L12" s="14">
        <v>38</v>
      </c>
      <c r="M12" s="25">
        <v>0.95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ht="15" x14ac:dyDescent="0.25">
      <c r="A13" s="11">
        <v>25</v>
      </c>
      <c r="B13" s="32">
        <v>43326</v>
      </c>
      <c r="C13" s="19" t="s">
        <v>64</v>
      </c>
      <c r="D13" s="33"/>
      <c r="E13" s="19" t="s">
        <v>65</v>
      </c>
      <c r="F13" s="19" t="s">
        <v>66</v>
      </c>
      <c r="G13" s="33"/>
      <c r="H13" s="19">
        <v>10</v>
      </c>
      <c r="I13" s="19">
        <v>7</v>
      </c>
      <c r="J13" s="19">
        <v>8</v>
      </c>
      <c r="K13" s="19">
        <v>8</v>
      </c>
      <c r="L13" s="19">
        <f>SUM(H13:K13)</f>
        <v>33</v>
      </c>
      <c r="M13" s="20">
        <v>0.82499999999999996</v>
      </c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</row>
    <row r="14" spans="1:30" ht="15" x14ac:dyDescent="0.25">
      <c r="A14" s="11">
        <v>31</v>
      </c>
      <c r="B14" s="12">
        <v>43224</v>
      </c>
      <c r="C14" s="14" t="s">
        <v>68</v>
      </c>
      <c r="D14" s="4"/>
      <c r="E14" s="14" t="s">
        <v>69</v>
      </c>
      <c r="F14" s="14" t="s">
        <v>70</v>
      </c>
      <c r="G14" s="4"/>
      <c r="H14" s="14">
        <v>15</v>
      </c>
      <c r="I14" s="14">
        <v>7</v>
      </c>
      <c r="J14" s="14">
        <v>8</v>
      </c>
      <c r="K14" s="14">
        <v>8</v>
      </c>
      <c r="L14" s="14">
        <v>38</v>
      </c>
      <c r="M14" s="15">
        <v>0.95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" x14ac:dyDescent="0.25">
      <c r="A15" s="11">
        <v>32</v>
      </c>
      <c r="B15" s="12">
        <v>43224</v>
      </c>
      <c r="C15" s="14" t="s">
        <v>71</v>
      </c>
      <c r="D15" s="4"/>
      <c r="E15" s="14" t="s">
        <v>72</v>
      </c>
      <c r="F15" s="31"/>
      <c r="G15" s="14" t="s">
        <v>20</v>
      </c>
      <c r="H15" s="14">
        <v>14</v>
      </c>
      <c r="I15" s="14">
        <v>8</v>
      </c>
      <c r="J15" s="14">
        <v>8</v>
      </c>
      <c r="K15" s="14">
        <v>7</v>
      </c>
      <c r="L15" s="14">
        <v>37</v>
      </c>
      <c r="M15" s="15">
        <v>0.93</v>
      </c>
      <c r="N15" s="34" t="s">
        <v>73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" x14ac:dyDescent="0.25">
      <c r="A16" s="11">
        <v>33</v>
      </c>
      <c r="B16" s="32">
        <v>43322</v>
      </c>
      <c r="C16" s="19" t="s">
        <v>75</v>
      </c>
      <c r="D16" s="33"/>
      <c r="E16" s="19" t="s">
        <v>76</v>
      </c>
      <c r="F16" s="19" t="s">
        <v>61</v>
      </c>
      <c r="G16" s="19" t="s">
        <v>23</v>
      </c>
      <c r="H16" s="19">
        <v>16</v>
      </c>
      <c r="I16" s="19">
        <v>8</v>
      </c>
      <c r="J16" s="19">
        <v>7</v>
      </c>
      <c r="K16" s="19">
        <v>8</v>
      </c>
      <c r="L16" s="19">
        <f>SUM(H16:K16)</f>
        <v>39</v>
      </c>
      <c r="M16" s="35">
        <v>0.98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</row>
    <row r="17" spans="1:30" ht="15" x14ac:dyDescent="0.25">
      <c r="A17" s="11">
        <v>36</v>
      </c>
      <c r="B17" s="32">
        <v>43370</v>
      </c>
      <c r="C17" s="19" t="s">
        <v>79</v>
      </c>
      <c r="D17" s="33"/>
      <c r="E17" s="19" t="s">
        <v>80</v>
      </c>
      <c r="F17" s="19" t="s">
        <v>81</v>
      </c>
      <c r="G17" s="19" t="s">
        <v>23</v>
      </c>
      <c r="H17" s="19">
        <v>15</v>
      </c>
      <c r="I17" s="19">
        <v>8</v>
      </c>
      <c r="J17" s="19">
        <v>7</v>
      </c>
      <c r="K17" s="19">
        <v>6</v>
      </c>
      <c r="L17" s="19">
        <f>SUM(H17:K17)</f>
        <v>36</v>
      </c>
      <c r="M17" s="35">
        <v>0.9</v>
      </c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</row>
    <row r="18" spans="1:30" ht="15" x14ac:dyDescent="0.25">
      <c r="A18" s="11">
        <v>38</v>
      </c>
      <c r="B18" s="36">
        <v>43403</v>
      </c>
      <c r="C18" s="29" t="s">
        <v>82</v>
      </c>
      <c r="D18" s="37"/>
      <c r="E18" s="29" t="s">
        <v>83</v>
      </c>
      <c r="F18" s="38"/>
      <c r="G18" s="29" t="s">
        <v>84</v>
      </c>
      <c r="H18" s="29">
        <v>12</v>
      </c>
      <c r="I18" s="29">
        <v>7</v>
      </c>
      <c r="J18" s="29">
        <v>6</v>
      </c>
      <c r="K18" s="29">
        <v>5</v>
      </c>
      <c r="L18" s="29">
        <f>SUM(H18:K18)</f>
        <v>30</v>
      </c>
      <c r="M18" s="30">
        <f>L18/40</f>
        <v>0.75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ht="15" x14ac:dyDescent="0.25">
      <c r="A19" s="11">
        <v>39</v>
      </c>
      <c r="B19" s="12">
        <v>43227</v>
      </c>
      <c r="C19" s="14" t="s">
        <v>88</v>
      </c>
      <c r="D19" s="4"/>
      <c r="E19" s="14" t="s">
        <v>89</v>
      </c>
      <c r="F19" s="14" t="s">
        <v>26</v>
      </c>
      <c r="G19" s="4"/>
      <c r="H19" s="14">
        <v>14</v>
      </c>
      <c r="I19" s="14">
        <v>7</v>
      </c>
      <c r="J19" s="14">
        <v>6</v>
      </c>
      <c r="K19" s="14">
        <v>8</v>
      </c>
      <c r="L19" s="14">
        <v>35</v>
      </c>
      <c r="M19" s="25">
        <v>0.875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" x14ac:dyDescent="0.25">
      <c r="A20" s="11">
        <v>40</v>
      </c>
      <c r="B20" s="32">
        <v>43305</v>
      </c>
      <c r="C20" s="19" t="s">
        <v>90</v>
      </c>
      <c r="D20" s="33"/>
      <c r="E20" s="39" t="s">
        <v>91</v>
      </c>
      <c r="F20" s="39" t="s">
        <v>92</v>
      </c>
      <c r="G20" s="33"/>
      <c r="H20" s="19">
        <v>16</v>
      </c>
      <c r="I20" s="19">
        <v>8</v>
      </c>
      <c r="J20" s="19">
        <v>8</v>
      </c>
      <c r="K20" s="19">
        <v>8</v>
      </c>
      <c r="L20" s="19">
        <v>40</v>
      </c>
      <c r="M20" s="40">
        <v>1</v>
      </c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</row>
    <row r="21" spans="1:30" ht="15" x14ac:dyDescent="0.25">
      <c r="A21" s="11">
        <v>43</v>
      </c>
      <c r="B21" s="12">
        <v>43227</v>
      </c>
      <c r="C21" s="14" t="s">
        <v>93</v>
      </c>
      <c r="D21" s="4"/>
      <c r="E21" s="14" t="s">
        <v>94</v>
      </c>
      <c r="F21" s="31"/>
      <c r="G21" s="14" t="s">
        <v>95</v>
      </c>
      <c r="H21" s="14">
        <v>14</v>
      </c>
      <c r="I21" s="14">
        <v>8</v>
      </c>
      <c r="J21" s="14">
        <v>7</v>
      </c>
      <c r="K21" s="14">
        <v>6</v>
      </c>
      <c r="L21" s="14">
        <v>35</v>
      </c>
      <c r="M21" s="15">
        <v>0.875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" x14ac:dyDescent="0.25">
      <c r="A22" s="11">
        <v>49</v>
      </c>
      <c r="B22" s="32">
        <v>43321</v>
      </c>
      <c r="C22" s="19" t="s">
        <v>97</v>
      </c>
      <c r="D22" s="41"/>
      <c r="E22" s="39" t="s">
        <v>100</v>
      </c>
      <c r="F22" s="19" t="s">
        <v>101</v>
      </c>
      <c r="G22" s="19" t="s">
        <v>23</v>
      </c>
      <c r="H22" s="19">
        <v>15</v>
      </c>
      <c r="I22" s="19">
        <v>8</v>
      </c>
      <c r="J22" s="19">
        <v>8</v>
      </c>
      <c r="K22" s="19">
        <v>8</v>
      </c>
      <c r="L22" s="19">
        <v>39</v>
      </c>
      <c r="M22" s="35">
        <v>0.98</v>
      </c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ht="15" hidden="1" x14ac:dyDescent="0.25">
      <c r="A23" s="11">
        <v>52</v>
      </c>
      <c r="B23" s="12">
        <v>43228</v>
      </c>
      <c r="C23" s="42" t="s">
        <v>102</v>
      </c>
      <c r="D23" s="4"/>
      <c r="E23" s="34" t="s">
        <v>104</v>
      </c>
      <c r="F23" s="14" t="s">
        <v>26</v>
      </c>
      <c r="G23" s="14" t="s">
        <v>105</v>
      </c>
      <c r="H23" s="14">
        <v>15</v>
      </c>
      <c r="I23" s="14">
        <v>8</v>
      </c>
      <c r="J23" s="14">
        <v>6</v>
      </c>
      <c r="K23" s="14">
        <v>6</v>
      </c>
      <c r="L23" s="14">
        <v>35</v>
      </c>
      <c r="M23" s="25">
        <v>0.875</v>
      </c>
      <c r="N23" s="43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" x14ac:dyDescent="0.25">
      <c r="A24" s="11">
        <v>54</v>
      </c>
      <c r="B24" s="36">
        <v>43403</v>
      </c>
      <c r="C24" s="29" t="s">
        <v>107</v>
      </c>
      <c r="D24" s="37"/>
      <c r="E24" s="29" t="s">
        <v>108</v>
      </c>
      <c r="F24" s="29" t="s">
        <v>108</v>
      </c>
      <c r="G24" s="29" t="s">
        <v>108</v>
      </c>
      <c r="H24" s="29">
        <v>13</v>
      </c>
      <c r="I24" s="29">
        <v>5</v>
      </c>
      <c r="J24" s="29">
        <v>5</v>
      </c>
      <c r="K24" s="29">
        <v>5</v>
      </c>
      <c r="L24" s="29">
        <f>SUM(H24:K24)</f>
        <v>28</v>
      </c>
      <c r="M24" s="30">
        <f>L24/40</f>
        <v>0.7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ht="15" x14ac:dyDescent="0.25">
      <c r="A25" s="11">
        <v>56</v>
      </c>
      <c r="B25" s="32">
        <v>43397</v>
      </c>
      <c r="C25" s="19" t="s">
        <v>111</v>
      </c>
      <c r="D25" s="33"/>
      <c r="E25" s="19" t="s">
        <v>112</v>
      </c>
      <c r="F25" s="41"/>
      <c r="G25" s="19" t="s">
        <v>23</v>
      </c>
      <c r="H25" s="19">
        <v>15</v>
      </c>
      <c r="I25" s="19">
        <v>7</v>
      </c>
      <c r="J25" s="19">
        <v>6</v>
      </c>
      <c r="K25" s="19">
        <v>8</v>
      </c>
      <c r="L25" s="19">
        <f>SUM(H25:K25)</f>
        <v>36</v>
      </c>
      <c r="M25" s="35">
        <f>36/40</f>
        <v>0.9</v>
      </c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1:30" ht="15" x14ac:dyDescent="0.25">
      <c r="A26" s="11">
        <v>58</v>
      </c>
      <c r="B26" s="32">
        <v>43321</v>
      </c>
      <c r="C26" s="19" t="s">
        <v>114</v>
      </c>
      <c r="D26" s="33"/>
      <c r="E26" s="19" t="s">
        <v>115</v>
      </c>
      <c r="F26" s="19" t="s">
        <v>116</v>
      </c>
      <c r="G26" s="33"/>
      <c r="H26" s="19">
        <v>16</v>
      </c>
      <c r="I26" s="19">
        <v>8</v>
      </c>
      <c r="J26" s="19">
        <v>8</v>
      </c>
      <c r="K26" s="19">
        <v>6</v>
      </c>
      <c r="L26" s="19">
        <v>38</v>
      </c>
      <c r="M26" s="35">
        <v>0.95</v>
      </c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</row>
    <row r="27" spans="1:30" ht="15" x14ac:dyDescent="0.25">
      <c r="A27" s="11">
        <v>59</v>
      </c>
      <c r="B27" s="12">
        <v>43229</v>
      </c>
      <c r="C27" s="14" t="s">
        <v>117</v>
      </c>
      <c r="D27" s="4"/>
      <c r="E27" s="34" t="s">
        <v>118</v>
      </c>
      <c r="F27" s="14" t="s">
        <v>119</v>
      </c>
      <c r="G27" s="14" t="s">
        <v>120</v>
      </c>
      <c r="H27" s="14">
        <v>16</v>
      </c>
      <c r="I27" s="14">
        <v>7</v>
      </c>
      <c r="J27" s="14">
        <v>8</v>
      </c>
      <c r="K27" s="14">
        <v>8</v>
      </c>
      <c r="L27" s="14">
        <v>39</v>
      </c>
      <c r="M27" s="15">
        <v>0.98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" x14ac:dyDescent="0.25">
      <c r="A28" s="11">
        <v>60</v>
      </c>
      <c r="B28" s="12">
        <v>43229</v>
      </c>
      <c r="C28" s="14" t="s">
        <v>122</v>
      </c>
      <c r="D28" s="4"/>
      <c r="E28" s="14" t="s">
        <v>123</v>
      </c>
      <c r="F28" s="31"/>
      <c r="G28" s="14" t="s">
        <v>105</v>
      </c>
      <c r="H28" s="14">
        <v>14</v>
      </c>
      <c r="I28" s="14">
        <v>8</v>
      </c>
      <c r="J28" s="14">
        <v>6</v>
      </c>
      <c r="K28" s="14">
        <v>6</v>
      </c>
      <c r="L28" s="14">
        <v>34</v>
      </c>
      <c r="M28" s="15">
        <v>0.85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" x14ac:dyDescent="0.25">
      <c r="A29" s="11">
        <v>61</v>
      </c>
      <c r="B29" s="32">
        <v>43313</v>
      </c>
      <c r="C29" s="19" t="s">
        <v>124</v>
      </c>
      <c r="D29" s="33"/>
      <c r="E29" s="19" t="s">
        <v>125</v>
      </c>
      <c r="F29" s="19" t="s">
        <v>61</v>
      </c>
      <c r="G29" s="19" t="s">
        <v>23</v>
      </c>
      <c r="H29" s="19">
        <v>12</v>
      </c>
      <c r="I29" s="19">
        <v>6</v>
      </c>
      <c r="J29" s="19">
        <v>8</v>
      </c>
      <c r="K29" s="19">
        <v>5</v>
      </c>
      <c r="L29" s="19">
        <f>SUM(H29:K29)</f>
        <v>31</v>
      </c>
      <c r="M29" s="20">
        <f>L29*0.025</f>
        <v>0.77500000000000002</v>
      </c>
      <c r="N29" s="39" t="s">
        <v>130</v>
      </c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</row>
    <row r="30" spans="1:30" ht="15" x14ac:dyDescent="0.25">
      <c r="A30" s="11">
        <v>67</v>
      </c>
      <c r="B30" s="32">
        <v>43326</v>
      </c>
      <c r="C30" s="19" t="s">
        <v>131</v>
      </c>
      <c r="D30" s="33"/>
      <c r="E30" s="39" t="s">
        <v>133</v>
      </c>
      <c r="F30" s="39" t="s">
        <v>135</v>
      </c>
      <c r="G30" s="19" t="s">
        <v>23</v>
      </c>
      <c r="H30" s="19">
        <v>10</v>
      </c>
      <c r="I30" s="19">
        <v>6</v>
      </c>
      <c r="J30" s="19">
        <v>5</v>
      </c>
      <c r="K30" s="19">
        <v>7</v>
      </c>
      <c r="L30" s="19">
        <f>SUM(H30:K30)</f>
        <v>28</v>
      </c>
      <c r="M30" s="35">
        <f>L30*0.025</f>
        <v>0.70000000000000007</v>
      </c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  <row r="31" spans="1:30" ht="15" x14ac:dyDescent="0.25">
      <c r="A31" s="11">
        <v>70</v>
      </c>
      <c r="B31" s="12">
        <v>43230</v>
      </c>
      <c r="C31" s="14" t="s">
        <v>136</v>
      </c>
      <c r="D31" s="4"/>
      <c r="E31" s="14" t="s">
        <v>137</v>
      </c>
      <c r="F31" s="14" t="s">
        <v>138</v>
      </c>
      <c r="G31" s="4"/>
      <c r="H31" s="14">
        <v>14</v>
      </c>
      <c r="I31" s="14">
        <v>8</v>
      </c>
      <c r="J31" s="14">
        <v>5</v>
      </c>
      <c r="K31" s="14">
        <v>7</v>
      </c>
      <c r="L31" s="14">
        <v>34</v>
      </c>
      <c r="M31" s="15">
        <v>0.85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" hidden="1" x14ac:dyDescent="0.25">
      <c r="A32" s="11">
        <v>71</v>
      </c>
      <c r="B32" s="12">
        <v>43231</v>
      </c>
      <c r="C32" s="13" t="s">
        <v>139</v>
      </c>
      <c r="D32" s="4"/>
      <c r="E32" s="14" t="s">
        <v>140</v>
      </c>
      <c r="F32" s="14" t="s">
        <v>129</v>
      </c>
      <c r="G32" s="14" t="s">
        <v>20</v>
      </c>
      <c r="H32" s="14">
        <v>13</v>
      </c>
      <c r="I32" s="14">
        <v>8</v>
      </c>
      <c r="J32" s="14">
        <v>7</v>
      </c>
      <c r="K32" s="14">
        <v>6</v>
      </c>
      <c r="L32" s="14">
        <v>34</v>
      </c>
      <c r="M32" s="15">
        <v>0.85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" x14ac:dyDescent="0.25">
      <c r="A33" s="11">
        <v>73</v>
      </c>
      <c r="B33" s="36">
        <v>43376</v>
      </c>
      <c r="C33" s="29" t="s">
        <v>141</v>
      </c>
      <c r="D33" s="37"/>
      <c r="E33" s="29" t="s">
        <v>142</v>
      </c>
      <c r="F33" s="29" t="s">
        <v>144</v>
      </c>
      <c r="G33" s="37" t="s">
        <v>20</v>
      </c>
      <c r="H33" s="29">
        <v>11</v>
      </c>
      <c r="I33" s="29">
        <v>7</v>
      </c>
      <c r="J33" s="29">
        <v>6</v>
      </c>
      <c r="K33" s="29">
        <v>6</v>
      </c>
      <c r="L33" s="29">
        <f>SUM(H33:K33)</f>
        <v>30</v>
      </c>
      <c r="M33" s="30">
        <f>30/40</f>
        <v>0.75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ht="15" x14ac:dyDescent="0.25">
      <c r="A34" s="11">
        <v>74</v>
      </c>
      <c r="B34" s="12">
        <v>43231</v>
      </c>
      <c r="C34" s="14" t="s">
        <v>147</v>
      </c>
      <c r="D34" s="4"/>
      <c r="E34" s="14" t="s">
        <v>148</v>
      </c>
      <c r="F34" s="14" t="s">
        <v>29</v>
      </c>
      <c r="G34" s="4"/>
      <c r="H34" s="14">
        <v>16</v>
      </c>
      <c r="I34" s="14">
        <v>7</v>
      </c>
      <c r="J34" s="14">
        <v>8</v>
      </c>
      <c r="K34" s="14">
        <v>7</v>
      </c>
      <c r="L34" s="14">
        <v>38</v>
      </c>
      <c r="M34" s="25">
        <v>0.95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" x14ac:dyDescent="0.25">
      <c r="A35" s="11">
        <v>75</v>
      </c>
      <c r="B35" s="32">
        <v>43342</v>
      </c>
      <c r="C35" s="19" t="s">
        <v>149</v>
      </c>
      <c r="D35" s="33"/>
      <c r="E35" s="19" t="s">
        <v>150</v>
      </c>
      <c r="F35" s="19" t="s">
        <v>129</v>
      </c>
      <c r="G35" s="33"/>
      <c r="H35" s="19">
        <v>14</v>
      </c>
      <c r="I35" s="19">
        <v>8</v>
      </c>
      <c r="J35" s="19">
        <v>7</v>
      </c>
      <c r="K35" s="19">
        <v>7</v>
      </c>
      <c r="L35" s="19">
        <f>SUM(H35:K35)</f>
        <v>36</v>
      </c>
      <c r="M35" s="35">
        <f>L35*0.025</f>
        <v>0.9</v>
      </c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</row>
    <row r="36" spans="1:30" ht="15" hidden="1" x14ac:dyDescent="0.25">
      <c r="A36" s="11">
        <v>80</v>
      </c>
      <c r="B36" s="32">
        <v>43234</v>
      </c>
      <c r="C36" s="19" t="s">
        <v>152</v>
      </c>
      <c r="D36" s="33"/>
      <c r="E36" s="39" t="s">
        <v>153</v>
      </c>
      <c r="F36" s="19" t="s">
        <v>154</v>
      </c>
      <c r="G36" s="19" t="s">
        <v>23</v>
      </c>
      <c r="H36" s="19">
        <v>14</v>
      </c>
      <c r="I36" s="19">
        <v>7</v>
      </c>
      <c r="J36" s="19">
        <v>7</v>
      </c>
      <c r="K36" s="19">
        <v>7</v>
      </c>
      <c r="L36" s="19">
        <v>35</v>
      </c>
      <c r="M36" s="40">
        <v>0.875</v>
      </c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ht="15" x14ac:dyDescent="0.25">
      <c r="A37" s="11">
        <v>81</v>
      </c>
      <c r="B37" s="32">
        <v>43398</v>
      </c>
      <c r="C37" s="19" t="s">
        <v>155</v>
      </c>
      <c r="D37" s="33"/>
      <c r="E37" s="19" t="s">
        <v>157</v>
      </c>
      <c r="F37" s="19" t="s">
        <v>138</v>
      </c>
      <c r="G37" s="19" t="s">
        <v>20</v>
      </c>
      <c r="H37" s="19">
        <v>12</v>
      </c>
      <c r="I37" s="19">
        <v>7</v>
      </c>
      <c r="J37" s="19">
        <v>7</v>
      </c>
      <c r="K37" s="19">
        <v>6</v>
      </c>
      <c r="L37" s="19">
        <f>SUM(H37:K37)</f>
        <v>32</v>
      </c>
      <c r="M37" s="35">
        <f>32/40</f>
        <v>0.8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ht="15" x14ac:dyDescent="0.25">
      <c r="A38" s="11">
        <v>87</v>
      </c>
      <c r="B38" s="12">
        <v>43235</v>
      </c>
      <c r="C38" s="14" t="s">
        <v>158</v>
      </c>
      <c r="D38" s="4"/>
      <c r="E38" s="14" t="s">
        <v>159</v>
      </c>
      <c r="F38" s="31"/>
      <c r="G38" s="14" t="s">
        <v>20</v>
      </c>
      <c r="H38" s="14">
        <v>13</v>
      </c>
      <c r="I38" s="14">
        <v>8</v>
      </c>
      <c r="J38" s="14">
        <v>8</v>
      </c>
      <c r="K38" s="14">
        <v>7</v>
      </c>
      <c r="L38" s="14">
        <v>36</v>
      </c>
      <c r="M38" s="15">
        <v>0.9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" x14ac:dyDescent="0.25">
      <c r="A39" s="11">
        <v>88</v>
      </c>
      <c r="B39" s="12">
        <v>43235</v>
      </c>
      <c r="C39" s="14" t="s">
        <v>160</v>
      </c>
      <c r="D39" s="4"/>
      <c r="E39" s="14" t="s">
        <v>161</v>
      </c>
      <c r="F39" s="31"/>
      <c r="G39" s="14" t="s">
        <v>162</v>
      </c>
      <c r="H39" s="14">
        <v>14</v>
      </c>
      <c r="I39" s="14">
        <v>8</v>
      </c>
      <c r="J39" s="14">
        <v>8</v>
      </c>
      <c r="K39" s="14">
        <v>5</v>
      </c>
      <c r="L39" s="14">
        <v>35</v>
      </c>
      <c r="M39" s="15">
        <v>0.88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" x14ac:dyDescent="0.25">
      <c r="A40" s="11">
        <v>89</v>
      </c>
      <c r="B40" s="32">
        <v>43383</v>
      </c>
      <c r="C40" s="19" t="s">
        <v>163</v>
      </c>
      <c r="D40" s="33"/>
      <c r="E40" s="19" t="s">
        <v>164</v>
      </c>
      <c r="F40" s="41"/>
      <c r="G40" s="19" t="s">
        <v>20</v>
      </c>
      <c r="H40" s="19">
        <v>12</v>
      </c>
      <c r="I40" s="19">
        <v>7</v>
      </c>
      <c r="J40" s="19">
        <v>8</v>
      </c>
      <c r="K40" s="19">
        <v>7</v>
      </c>
      <c r="L40" s="19">
        <f>SUM(H40:K40)</f>
        <v>34</v>
      </c>
      <c r="M40" s="35">
        <f>L40/40</f>
        <v>0.85</v>
      </c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</row>
    <row r="41" spans="1:30" ht="15" x14ac:dyDescent="0.25">
      <c r="A41" s="11">
        <v>92</v>
      </c>
      <c r="B41" s="36">
        <v>43389</v>
      </c>
      <c r="C41" s="29" t="s">
        <v>165</v>
      </c>
      <c r="D41" s="37"/>
      <c r="E41" s="29" t="s">
        <v>166</v>
      </c>
      <c r="F41" s="29" t="s">
        <v>167</v>
      </c>
      <c r="G41" s="37"/>
      <c r="H41" s="29">
        <v>5</v>
      </c>
      <c r="I41" s="29">
        <v>4</v>
      </c>
      <c r="J41" s="29">
        <v>4</v>
      </c>
      <c r="K41" s="29">
        <v>3</v>
      </c>
      <c r="L41" s="29">
        <f>SUM(H41:K41)</f>
        <v>16</v>
      </c>
      <c r="M41" s="30">
        <f>L41/40</f>
        <v>0.4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ht="15" x14ac:dyDescent="0.25">
      <c r="A42" s="11">
        <v>93</v>
      </c>
      <c r="B42" s="12">
        <v>43235</v>
      </c>
      <c r="C42" s="14" t="s">
        <v>168</v>
      </c>
      <c r="D42" s="4"/>
      <c r="E42" s="14" t="s">
        <v>169</v>
      </c>
      <c r="F42" s="14" t="s">
        <v>26</v>
      </c>
      <c r="G42" s="14" t="s">
        <v>23</v>
      </c>
      <c r="H42" s="14">
        <v>16</v>
      </c>
      <c r="I42" s="14">
        <v>8</v>
      </c>
      <c r="J42" s="14">
        <v>8</v>
      </c>
      <c r="K42" s="14">
        <v>7</v>
      </c>
      <c r="L42" s="14">
        <v>39</v>
      </c>
      <c r="M42" s="15">
        <v>0.98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" x14ac:dyDescent="0.25">
      <c r="A43" s="11">
        <v>94</v>
      </c>
      <c r="B43" s="32">
        <v>43312</v>
      </c>
      <c r="C43" s="19" t="s">
        <v>171</v>
      </c>
      <c r="D43" s="33"/>
      <c r="E43" s="19" t="s">
        <v>172</v>
      </c>
      <c r="F43" s="19" t="s">
        <v>78</v>
      </c>
      <c r="G43" s="33"/>
      <c r="H43" s="19">
        <v>14</v>
      </c>
      <c r="I43" s="19">
        <v>8</v>
      </c>
      <c r="J43" s="19">
        <v>7</v>
      </c>
      <c r="K43" s="19">
        <v>6</v>
      </c>
      <c r="L43" s="19">
        <f>SUM(H43:K43)</f>
        <v>35</v>
      </c>
      <c r="M43" s="20">
        <f>L43/40</f>
        <v>0.875</v>
      </c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</row>
    <row r="44" spans="1:30" ht="15" x14ac:dyDescent="0.25">
      <c r="A44" s="11">
        <v>96</v>
      </c>
      <c r="B44" s="32">
        <v>43378</v>
      </c>
      <c r="C44" s="19" t="s">
        <v>174</v>
      </c>
      <c r="D44" s="33"/>
      <c r="E44" s="19" t="s">
        <v>175</v>
      </c>
      <c r="F44" s="19" t="s">
        <v>26</v>
      </c>
      <c r="G44" s="19" t="s">
        <v>23</v>
      </c>
      <c r="H44" s="19">
        <v>15</v>
      </c>
      <c r="I44" s="19">
        <v>8</v>
      </c>
      <c r="J44" s="19">
        <v>8</v>
      </c>
      <c r="K44" s="19">
        <v>7</v>
      </c>
      <c r="L44" s="19">
        <f>SUM(H44:K44)</f>
        <v>38</v>
      </c>
      <c r="M44" s="35">
        <f>38/40</f>
        <v>0.95</v>
      </c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</row>
    <row r="45" spans="1:30" ht="15" x14ac:dyDescent="0.25">
      <c r="A45" s="11">
        <v>99</v>
      </c>
      <c r="B45" s="36">
        <v>43378</v>
      </c>
      <c r="C45" s="29" t="s">
        <v>178</v>
      </c>
      <c r="D45" s="37"/>
      <c r="E45" s="29" t="s">
        <v>179</v>
      </c>
      <c r="F45" s="29" t="s">
        <v>180</v>
      </c>
      <c r="G45" s="37"/>
      <c r="H45" s="29">
        <v>11</v>
      </c>
      <c r="I45" s="29">
        <v>6</v>
      </c>
      <c r="J45" s="29">
        <v>5</v>
      </c>
      <c r="K45" s="29">
        <v>4</v>
      </c>
      <c r="L45" s="29">
        <f>SUM(H45:K45)</f>
        <v>26</v>
      </c>
      <c r="M45" s="30">
        <f>26/40</f>
        <v>0.65</v>
      </c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ht="15" x14ac:dyDescent="0.25">
      <c r="A46" s="11">
        <v>103</v>
      </c>
      <c r="B46" s="32">
        <v>43396</v>
      </c>
      <c r="C46" s="19" t="s">
        <v>182</v>
      </c>
      <c r="D46" s="33"/>
      <c r="E46" s="39" t="s">
        <v>183</v>
      </c>
      <c r="F46" s="19" t="s">
        <v>184</v>
      </c>
      <c r="G46" s="19" t="s">
        <v>120</v>
      </c>
      <c r="H46" s="19">
        <v>12</v>
      </c>
      <c r="I46" s="19">
        <v>5</v>
      </c>
      <c r="J46" s="19">
        <v>7</v>
      </c>
      <c r="K46" s="19">
        <v>6</v>
      </c>
      <c r="L46" s="19">
        <f>SUM(H46:K46)</f>
        <v>30</v>
      </c>
      <c r="M46" s="35">
        <f>30/40</f>
        <v>0.75</v>
      </c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</row>
    <row r="47" spans="1:30" ht="15" x14ac:dyDescent="0.25">
      <c r="A47" s="11">
        <v>104</v>
      </c>
      <c r="B47" s="36">
        <v>43336</v>
      </c>
      <c r="C47" s="29" t="s">
        <v>186</v>
      </c>
      <c r="D47" s="37"/>
      <c r="E47" s="29" t="s">
        <v>187</v>
      </c>
      <c r="F47" s="44" t="s">
        <v>167</v>
      </c>
      <c r="G47" s="29"/>
      <c r="H47" s="29">
        <v>10</v>
      </c>
      <c r="I47" s="29">
        <v>5</v>
      </c>
      <c r="J47" s="29">
        <v>6</v>
      </c>
      <c r="K47" s="29">
        <v>4</v>
      </c>
      <c r="L47" s="29">
        <f>SUM(H47:K47)</f>
        <v>25</v>
      </c>
      <c r="M47" s="45">
        <f>L47*0.025</f>
        <v>0.625</v>
      </c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ht="15" x14ac:dyDescent="0.25">
      <c r="A48" s="11">
        <v>112</v>
      </c>
      <c r="B48" s="12">
        <v>43237</v>
      </c>
      <c r="C48" s="14" t="s">
        <v>191</v>
      </c>
      <c r="D48" s="4"/>
      <c r="E48" s="14" t="s">
        <v>192</v>
      </c>
      <c r="F48" s="14" t="s">
        <v>20</v>
      </c>
      <c r="G48" s="14" t="s">
        <v>193</v>
      </c>
      <c r="H48" s="14">
        <v>16</v>
      </c>
      <c r="I48" s="14">
        <v>8</v>
      </c>
      <c r="J48" s="14">
        <v>8</v>
      </c>
      <c r="K48" s="14">
        <v>6</v>
      </c>
      <c r="L48" s="14">
        <v>38</v>
      </c>
      <c r="M48" s="15">
        <v>0.95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" x14ac:dyDescent="0.25">
      <c r="A49" s="11">
        <v>116</v>
      </c>
      <c r="B49" s="12">
        <v>43238</v>
      </c>
      <c r="C49" s="14" t="s">
        <v>194</v>
      </c>
      <c r="D49" s="4"/>
      <c r="E49" s="14" t="s">
        <v>195</v>
      </c>
      <c r="F49" s="14" t="s">
        <v>108</v>
      </c>
      <c r="G49" s="4"/>
      <c r="H49" s="14">
        <v>15</v>
      </c>
      <c r="I49" s="14">
        <v>8</v>
      </c>
      <c r="J49" s="14">
        <v>7</v>
      </c>
      <c r="K49" s="14">
        <v>6</v>
      </c>
      <c r="L49" s="14">
        <v>36</v>
      </c>
      <c r="M49" s="15">
        <v>0.9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" hidden="1" x14ac:dyDescent="0.25">
      <c r="A50" s="11">
        <v>117</v>
      </c>
      <c r="B50" s="12">
        <v>43238</v>
      </c>
      <c r="C50" s="14" t="s">
        <v>196</v>
      </c>
      <c r="D50" s="4"/>
      <c r="E50" s="14" t="s">
        <v>197</v>
      </c>
      <c r="F50" s="14" t="s">
        <v>78</v>
      </c>
      <c r="G50" s="4"/>
      <c r="H50" s="14">
        <v>13</v>
      </c>
      <c r="I50" s="14">
        <v>8</v>
      </c>
      <c r="J50" s="14">
        <v>7</v>
      </c>
      <c r="K50" s="14">
        <v>6</v>
      </c>
      <c r="L50" s="14">
        <v>34</v>
      </c>
      <c r="M50" s="15">
        <v>0.85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" x14ac:dyDescent="0.25">
      <c r="A51" s="11">
        <v>118</v>
      </c>
      <c r="B51" s="12">
        <v>43238</v>
      </c>
      <c r="C51" s="14" t="s">
        <v>198</v>
      </c>
      <c r="D51" s="4"/>
      <c r="E51" s="14" t="s">
        <v>199</v>
      </c>
      <c r="F51" s="14" t="s">
        <v>200</v>
      </c>
      <c r="G51" s="4"/>
      <c r="H51" s="14">
        <v>14</v>
      </c>
      <c r="I51" s="14">
        <v>7</v>
      </c>
      <c r="J51" s="14">
        <v>7</v>
      </c>
      <c r="K51" s="14">
        <v>8</v>
      </c>
      <c r="L51" s="14">
        <v>36</v>
      </c>
      <c r="M51" s="15">
        <v>0.9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" x14ac:dyDescent="0.25">
      <c r="A52" s="11">
        <v>121</v>
      </c>
      <c r="B52" s="12">
        <v>43238</v>
      </c>
      <c r="C52" s="14" t="s">
        <v>202</v>
      </c>
      <c r="D52" s="4"/>
      <c r="E52" s="34" t="s">
        <v>203</v>
      </c>
      <c r="F52" s="14" t="s">
        <v>204</v>
      </c>
      <c r="G52" s="14" t="s">
        <v>205</v>
      </c>
      <c r="H52" s="14">
        <v>15</v>
      </c>
      <c r="I52" s="14">
        <v>8</v>
      </c>
      <c r="J52" s="14">
        <v>6</v>
      </c>
      <c r="K52" s="14">
        <v>8</v>
      </c>
      <c r="L52" s="14">
        <v>37</v>
      </c>
      <c r="M52" s="15">
        <v>0.93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" x14ac:dyDescent="0.25">
      <c r="A53" s="11">
        <v>125</v>
      </c>
      <c r="B53" s="32">
        <v>43392</v>
      </c>
      <c r="C53" s="19" t="s">
        <v>206</v>
      </c>
      <c r="D53" s="33"/>
      <c r="E53" s="19" t="s">
        <v>207</v>
      </c>
      <c r="F53" s="41"/>
      <c r="G53" s="19" t="s">
        <v>23</v>
      </c>
      <c r="H53" s="19">
        <v>12</v>
      </c>
      <c r="I53" s="19">
        <v>6</v>
      </c>
      <c r="J53" s="19">
        <v>6</v>
      </c>
      <c r="K53" s="19">
        <v>6</v>
      </c>
      <c r="L53" s="19">
        <f>SUM(H53:K53)</f>
        <v>30</v>
      </c>
      <c r="M53" s="35">
        <f>30/40</f>
        <v>0.75</v>
      </c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</row>
    <row r="54" spans="1:30" ht="15" hidden="1" x14ac:dyDescent="0.25">
      <c r="A54" s="11">
        <v>127</v>
      </c>
      <c r="B54" s="12">
        <v>43238</v>
      </c>
      <c r="C54" s="42" t="s">
        <v>208</v>
      </c>
      <c r="D54" s="4"/>
      <c r="E54" s="14" t="s">
        <v>209</v>
      </c>
      <c r="F54" s="31"/>
      <c r="G54" s="14" t="s">
        <v>211</v>
      </c>
      <c r="H54" s="14">
        <v>14</v>
      </c>
      <c r="I54" s="14">
        <v>8</v>
      </c>
      <c r="J54" s="14">
        <v>7</v>
      </c>
      <c r="K54" s="14">
        <v>6</v>
      </c>
      <c r="L54" s="14">
        <v>35</v>
      </c>
      <c r="M54" s="25">
        <v>0.875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" x14ac:dyDescent="0.25">
      <c r="A55" s="11">
        <v>128</v>
      </c>
      <c r="B55" s="12">
        <v>43238</v>
      </c>
      <c r="C55" s="14" t="s">
        <v>213</v>
      </c>
      <c r="D55" s="4"/>
      <c r="E55" s="14" t="s">
        <v>214</v>
      </c>
      <c r="F55" s="14" t="s">
        <v>47</v>
      </c>
      <c r="G55" s="14" t="s">
        <v>20</v>
      </c>
      <c r="H55" s="14">
        <v>16</v>
      </c>
      <c r="I55" s="14">
        <v>7</v>
      </c>
      <c r="J55" s="14">
        <v>7</v>
      </c>
      <c r="K55" s="14">
        <v>7</v>
      </c>
      <c r="L55" s="14">
        <v>37</v>
      </c>
      <c r="M55" s="15">
        <v>0.93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" x14ac:dyDescent="0.25">
      <c r="A56" s="11">
        <v>136</v>
      </c>
      <c r="B56" s="32">
        <v>43336</v>
      </c>
      <c r="C56" s="19" t="s">
        <v>215</v>
      </c>
      <c r="D56" s="33"/>
      <c r="E56" s="19" t="s">
        <v>216</v>
      </c>
      <c r="F56" s="19" t="s">
        <v>61</v>
      </c>
      <c r="G56" s="33"/>
      <c r="H56" s="19">
        <v>13</v>
      </c>
      <c r="I56" s="19">
        <v>8</v>
      </c>
      <c r="J56" s="19">
        <v>7</v>
      </c>
      <c r="K56" s="19">
        <v>6</v>
      </c>
      <c r="L56" s="19">
        <f>SUM(H56:K56)</f>
        <v>34</v>
      </c>
      <c r="M56" s="35">
        <f>L56*0.025</f>
        <v>0.85000000000000009</v>
      </c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</row>
    <row r="57" spans="1:30" ht="15" x14ac:dyDescent="0.25">
      <c r="A57" s="11">
        <v>137</v>
      </c>
      <c r="B57" s="12">
        <v>43242</v>
      </c>
      <c r="C57" s="14" t="s">
        <v>218</v>
      </c>
      <c r="D57" s="4"/>
      <c r="E57" s="14" t="s">
        <v>219</v>
      </c>
      <c r="F57" s="31"/>
      <c r="G57" s="14" t="s">
        <v>220</v>
      </c>
      <c r="H57" s="14">
        <v>13</v>
      </c>
      <c r="I57" s="14">
        <v>8</v>
      </c>
      <c r="J57" s="14">
        <v>5</v>
      </c>
      <c r="K57" s="14">
        <v>8</v>
      </c>
      <c r="L57" s="14">
        <v>34</v>
      </c>
      <c r="M57" s="15">
        <f>L57/40</f>
        <v>0.85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" x14ac:dyDescent="0.25">
      <c r="A58" s="11">
        <v>139</v>
      </c>
      <c r="B58" s="32">
        <v>43311</v>
      </c>
      <c r="C58" s="19" t="s">
        <v>221</v>
      </c>
      <c r="D58" s="33"/>
      <c r="E58" s="39" t="s">
        <v>222</v>
      </c>
      <c r="F58" s="39" t="s">
        <v>223</v>
      </c>
      <c r="G58" s="19" t="s">
        <v>224</v>
      </c>
      <c r="H58" s="19">
        <v>14</v>
      </c>
      <c r="I58" s="19">
        <v>8</v>
      </c>
      <c r="J58" s="19">
        <v>6</v>
      </c>
      <c r="K58" s="19">
        <v>7</v>
      </c>
      <c r="L58" s="19">
        <v>35</v>
      </c>
      <c r="M58" s="20">
        <f>L58/40</f>
        <v>0.875</v>
      </c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</row>
    <row r="59" spans="1:30" ht="15" x14ac:dyDescent="0.25">
      <c r="A59" s="11">
        <v>142</v>
      </c>
      <c r="B59" s="12">
        <v>43243</v>
      </c>
      <c r="C59" s="14" t="s">
        <v>225</v>
      </c>
      <c r="D59" s="4"/>
      <c r="E59" s="14" t="s">
        <v>226</v>
      </c>
      <c r="F59" s="14" t="s">
        <v>61</v>
      </c>
      <c r="G59" s="14" t="s">
        <v>23</v>
      </c>
      <c r="H59" s="14">
        <v>15</v>
      </c>
      <c r="I59" s="14">
        <v>8</v>
      </c>
      <c r="J59" s="14">
        <v>7</v>
      </c>
      <c r="K59" s="14">
        <v>7</v>
      </c>
      <c r="L59" s="14">
        <v>37</v>
      </c>
      <c r="M59" s="15">
        <v>0.93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" x14ac:dyDescent="0.25">
      <c r="A60" s="11">
        <v>143</v>
      </c>
      <c r="B60" s="12">
        <v>43243</v>
      </c>
      <c r="C60" s="14" t="s">
        <v>227</v>
      </c>
      <c r="D60" s="4"/>
      <c r="E60" s="14" t="s">
        <v>228</v>
      </c>
      <c r="F60" s="14" t="s">
        <v>19</v>
      </c>
      <c r="G60" s="14" t="s">
        <v>30</v>
      </c>
      <c r="H60" s="14">
        <v>15</v>
      </c>
      <c r="I60" s="14">
        <v>8</v>
      </c>
      <c r="J60" s="14">
        <v>7</v>
      </c>
      <c r="K60" s="14">
        <v>7</v>
      </c>
      <c r="L60" s="14">
        <v>37</v>
      </c>
      <c r="M60" s="15">
        <v>0.93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" x14ac:dyDescent="0.25">
      <c r="A61" s="11">
        <v>144</v>
      </c>
      <c r="B61" s="12">
        <v>43243</v>
      </c>
      <c r="C61" s="14" t="s">
        <v>229</v>
      </c>
      <c r="D61" s="4"/>
      <c r="E61" s="14" t="s">
        <v>230</v>
      </c>
      <c r="F61" s="14" t="s">
        <v>231</v>
      </c>
      <c r="G61" s="14" t="s">
        <v>20</v>
      </c>
      <c r="H61" s="14">
        <v>14</v>
      </c>
      <c r="I61" s="14">
        <v>8</v>
      </c>
      <c r="J61" s="14">
        <v>7</v>
      </c>
      <c r="K61" s="14">
        <v>8</v>
      </c>
      <c r="L61" s="14">
        <v>37</v>
      </c>
      <c r="M61" s="25">
        <v>0.92500000000000004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" x14ac:dyDescent="0.25">
      <c r="A62" s="11">
        <v>145</v>
      </c>
      <c r="B62" s="32">
        <v>43375</v>
      </c>
      <c r="C62" s="19" t="s">
        <v>234</v>
      </c>
      <c r="D62" s="33"/>
      <c r="E62" s="19" t="s">
        <v>235</v>
      </c>
      <c r="F62" s="19" t="s">
        <v>138</v>
      </c>
      <c r="G62" s="33"/>
      <c r="H62" s="19">
        <v>13</v>
      </c>
      <c r="I62" s="19">
        <v>8</v>
      </c>
      <c r="J62" s="19">
        <v>7</v>
      </c>
      <c r="K62" s="19">
        <v>6</v>
      </c>
      <c r="L62" s="19">
        <f>SUM(H62:K62)</f>
        <v>34</v>
      </c>
      <c r="M62" s="35">
        <f>L62/40</f>
        <v>0.85</v>
      </c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</row>
    <row r="63" spans="1:30" ht="15" x14ac:dyDescent="0.25">
      <c r="A63" s="11">
        <v>150</v>
      </c>
      <c r="B63" s="36">
        <v>43403</v>
      </c>
      <c r="C63" s="29" t="s">
        <v>236</v>
      </c>
      <c r="D63" s="37"/>
      <c r="E63" s="29" t="s">
        <v>237</v>
      </c>
      <c r="F63" s="29" t="s">
        <v>26</v>
      </c>
      <c r="G63" s="29" t="s">
        <v>20</v>
      </c>
      <c r="H63" s="29">
        <v>8</v>
      </c>
      <c r="I63" s="29">
        <v>6</v>
      </c>
      <c r="J63" s="29">
        <v>3</v>
      </c>
      <c r="K63" s="29">
        <v>4</v>
      </c>
      <c r="L63" s="29">
        <f>SUM(H63:K63)</f>
        <v>21</v>
      </c>
      <c r="M63" s="45">
        <f>L63/40</f>
        <v>0.52500000000000002</v>
      </c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ht="15" x14ac:dyDescent="0.25">
      <c r="A64" s="11">
        <v>151</v>
      </c>
      <c r="B64" s="12">
        <v>43255</v>
      </c>
      <c r="C64" s="14" t="s">
        <v>238</v>
      </c>
      <c r="D64" s="4"/>
      <c r="E64" s="14" t="s">
        <v>239</v>
      </c>
      <c r="F64" s="14" t="s">
        <v>240</v>
      </c>
      <c r="G64" s="14" t="s">
        <v>20</v>
      </c>
      <c r="H64" s="14">
        <v>14</v>
      </c>
      <c r="I64" s="14">
        <v>7</v>
      </c>
      <c r="J64" s="14">
        <v>8</v>
      </c>
      <c r="K64" s="14">
        <v>6</v>
      </c>
      <c r="L64" s="14">
        <v>35</v>
      </c>
      <c r="M64" s="15">
        <v>0.88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" x14ac:dyDescent="0.25">
      <c r="A65" s="11">
        <v>152</v>
      </c>
      <c r="B65" s="12">
        <v>43256</v>
      </c>
      <c r="C65" s="14" t="s">
        <v>242</v>
      </c>
      <c r="D65" s="4"/>
      <c r="E65" s="14" t="s">
        <v>243</v>
      </c>
      <c r="F65" s="14" t="s">
        <v>43</v>
      </c>
      <c r="G65" s="4"/>
      <c r="H65" s="14">
        <v>15</v>
      </c>
      <c r="I65" s="14">
        <v>7</v>
      </c>
      <c r="J65" s="14">
        <v>7</v>
      </c>
      <c r="K65" s="14">
        <v>7</v>
      </c>
      <c r="L65" s="14">
        <v>36</v>
      </c>
      <c r="M65" s="25">
        <v>0.9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" x14ac:dyDescent="0.25">
      <c r="A66" s="11">
        <v>153</v>
      </c>
      <c r="B66" s="12">
        <v>43259</v>
      </c>
      <c r="C66" s="14" t="s">
        <v>244</v>
      </c>
      <c r="D66" s="4"/>
      <c r="E66" s="14" t="s">
        <v>245</v>
      </c>
      <c r="F66" s="14" t="s">
        <v>246</v>
      </c>
      <c r="G66" s="4"/>
      <c r="H66" s="14">
        <v>14</v>
      </c>
      <c r="I66" s="14">
        <v>8</v>
      </c>
      <c r="J66" s="14">
        <v>7</v>
      </c>
      <c r="K66" s="14">
        <v>7</v>
      </c>
      <c r="L66" s="14">
        <v>36</v>
      </c>
      <c r="M66" s="15">
        <v>0.9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" x14ac:dyDescent="0.25">
      <c r="A67" s="11">
        <v>156</v>
      </c>
      <c r="B67" s="32">
        <v>43398</v>
      </c>
      <c r="C67" s="19" t="s">
        <v>247</v>
      </c>
      <c r="D67" s="33"/>
      <c r="E67" s="19" t="s">
        <v>248</v>
      </c>
      <c r="F67" s="19" t="s">
        <v>108</v>
      </c>
      <c r="G67" s="33"/>
      <c r="H67" s="19">
        <v>13</v>
      </c>
      <c r="I67" s="19">
        <v>8</v>
      </c>
      <c r="J67" s="19">
        <v>7</v>
      </c>
      <c r="K67" s="19">
        <v>8</v>
      </c>
      <c r="L67" s="19">
        <f>SUM(H67:K67)</f>
        <v>36</v>
      </c>
      <c r="M67" s="35">
        <f>36/40</f>
        <v>0.9</v>
      </c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</row>
    <row r="68" spans="1:30" ht="15" x14ac:dyDescent="0.25">
      <c r="A68" s="38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</row>
    <row r="69" spans="1:30" ht="15" x14ac:dyDescent="0.25">
      <c r="A69" s="38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</row>
    <row r="70" spans="1:30" ht="15" x14ac:dyDescent="0.25">
      <c r="A70" s="38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</row>
    <row r="71" spans="1:30" ht="15" x14ac:dyDescent="0.25">
      <c r="A71" s="38"/>
      <c r="B71" s="31"/>
      <c r="C71" s="31"/>
      <c r="D71" s="31"/>
      <c r="E71" s="47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</row>
    <row r="72" spans="1:30" ht="15" x14ac:dyDescent="0.25">
      <c r="A72" s="38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</row>
    <row r="73" spans="1:30" ht="15" x14ac:dyDescent="0.25">
      <c r="A73" s="38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</row>
    <row r="74" spans="1:30" ht="15" x14ac:dyDescent="0.25">
      <c r="A74" s="38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</row>
    <row r="75" spans="1:30" ht="15" x14ac:dyDescent="0.25">
      <c r="A75" s="38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</row>
    <row r="76" spans="1:30" ht="15" x14ac:dyDescent="0.25">
      <c r="A76" s="38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</row>
    <row r="77" spans="1:30" ht="15" x14ac:dyDescent="0.25">
      <c r="A77" s="38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</row>
    <row r="78" spans="1:30" ht="15" x14ac:dyDescent="0.25">
      <c r="A78" s="38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</row>
    <row r="79" spans="1:30" ht="15" x14ac:dyDescent="0.25">
      <c r="A79" s="38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</row>
    <row r="80" spans="1:30" ht="15" x14ac:dyDescent="0.25">
      <c r="A80" s="38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</row>
    <row r="81" spans="1:30" ht="15" x14ac:dyDescent="0.25">
      <c r="A81" s="38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</row>
    <row r="82" spans="1:30" ht="15" x14ac:dyDescent="0.25">
      <c r="A82" s="38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</row>
    <row r="83" spans="1:30" ht="15" x14ac:dyDescent="0.25">
      <c r="A83" s="38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</row>
    <row r="84" spans="1:30" ht="15" x14ac:dyDescent="0.25">
      <c r="A84" s="38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</row>
    <row r="85" spans="1:30" ht="15" x14ac:dyDescent="0.25">
      <c r="A85" s="38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</row>
    <row r="86" spans="1:30" ht="15" x14ac:dyDescent="0.25">
      <c r="A86" s="38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</row>
    <row r="87" spans="1:30" ht="15" x14ac:dyDescent="0.25">
      <c r="A87" s="38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</row>
    <row r="88" spans="1:30" ht="15" x14ac:dyDescent="0.25">
      <c r="A88" s="38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</row>
    <row r="89" spans="1:30" ht="15" x14ac:dyDescent="0.25">
      <c r="A89" s="38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</row>
    <row r="90" spans="1:30" ht="15" x14ac:dyDescent="0.25">
      <c r="A90" s="38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</row>
    <row r="91" spans="1:30" ht="15" x14ac:dyDescent="0.25">
      <c r="A91" s="38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</row>
    <row r="92" spans="1:30" ht="15" x14ac:dyDescent="0.25">
      <c r="A92" s="38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</row>
    <row r="93" spans="1:30" ht="15" x14ac:dyDescent="0.25">
      <c r="A93" s="38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</row>
    <row r="94" spans="1:30" ht="15" x14ac:dyDescent="0.25">
      <c r="A94" s="38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</row>
    <row r="95" spans="1:30" ht="15" x14ac:dyDescent="0.25">
      <c r="A95" s="38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</row>
    <row r="96" spans="1:30" ht="15" x14ac:dyDescent="0.25">
      <c r="A96" s="38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</row>
    <row r="97" spans="1:30" ht="15" x14ac:dyDescent="0.25">
      <c r="A97" s="38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</row>
    <row r="98" spans="1:30" ht="15" x14ac:dyDescent="0.25">
      <c r="A98" s="38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</row>
    <row r="99" spans="1:30" ht="15" x14ac:dyDescent="0.25">
      <c r="A99" s="38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</row>
    <row r="100" spans="1:30" ht="15" x14ac:dyDescent="0.25">
      <c r="A100" s="38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</row>
    <row r="101" spans="1:30" ht="15" x14ac:dyDescent="0.25">
      <c r="A101" s="38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</row>
    <row r="102" spans="1:30" ht="15" x14ac:dyDescent="0.25">
      <c r="A102" s="38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</row>
    <row r="103" spans="1:30" ht="15" x14ac:dyDescent="0.25">
      <c r="A103" s="38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</row>
    <row r="104" spans="1:30" ht="15" x14ac:dyDescent="0.25">
      <c r="A104" s="38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</row>
    <row r="105" spans="1:30" ht="15" x14ac:dyDescent="0.25">
      <c r="A105" s="38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</row>
    <row r="106" spans="1:30" ht="15" x14ac:dyDescent="0.25">
      <c r="A106" s="38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</row>
    <row r="107" spans="1:30" ht="15" x14ac:dyDescent="0.25">
      <c r="A107" s="38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</row>
    <row r="108" spans="1:30" ht="15" x14ac:dyDescent="0.25">
      <c r="A108" s="38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spans="1:30" ht="15" x14ac:dyDescent="0.25">
      <c r="A109" s="38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</row>
    <row r="110" spans="1:30" ht="15" x14ac:dyDescent="0.25">
      <c r="A110" s="38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</row>
    <row r="111" spans="1:30" ht="15" x14ac:dyDescent="0.25">
      <c r="A111" s="38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</row>
    <row r="112" spans="1:30" ht="15" x14ac:dyDescent="0.25">
      <c r="A112" s="38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</row>
    <row r="113" spans="1:30" ht="15" x14ac:dyDescent="0.25">
      <c r="A113" s="38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</row>
    <row r="114" spans="1:30" ht="15" x14ac:dyDescent="0.25">
      <c r="A114" s="38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</row>
    <row r="115" spans="1:30" ht="15" x14ac:dyDescent="0.25">
      <c r="A115" s="38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</row>
    <row r="116" spans="1:30" ht="15" x14ac:dyDescent="0.25">
      <c r="A116" s="38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</row>
    <row r="117" spans="1:30" ht="15" x14ac:dyDescent="0.25">
      <c r="A117" s="38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</row>
    <row r="118" spans="1:30" ht="15" x14ac:dyDescent="0.25">
      <c r="A118" s="38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</row>
    <row r="119" spans="1:30" ht="15" x14ac:dyDescent="0.25">
      <c r="A119" s="38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</row>
    <row r="120" spans="1:30" ht="15" x14ac:dyDescent="0.25">
      <c r="A120" s="38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</row>
    <row r="121" spans="1:30" ht="15" x14ac:dyDescent="0.25">
      <c r="A121" s="38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</row>
    <row r="122" spans="1:30" ht="15" x14ac:dyDescent="0.25">
      <c r="A122" s="38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</row>
    <row r="123" spans="1:30" ht="15" x14ac:dyDescent="0.25">
      <c r="A123" s="38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15" x14ac:dyDescent="0.25">
      <c r="A124" s="38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</row>
    <row r="125" spans="1:30" ht="15" x14ac:dyDescent="0.25">
      <c r="A125" s="38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</row>
    <row r="126" spans="1:30" ht="15" x14ac:dyDescent="0.25">
      <c r="A126" s="38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</row>
    <row r="127" spans="1:30" ht="15" x14ac:dyDescent="0.25">
      <c r="A127" s="38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</row>
    <row r="128" spans="1:30" ht="15" x14ac:dyDescent="0.25">
      <c r="A128" s="38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</row>
    <row r="129" spans="1:30" ht="15" x14ac:dyDescent="0.25">
      <c r="A129" s="38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</row>
    <row r="130" spans="1:30" ht="15" x14ac:dyDescent="0.25">
      <c r="A130" s="38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</row>
    <row r="131" spans="1:30" ht="15" x14ac:dyDescent="0.25">
      <c r="A131" s="38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</row>
    <row r="132" spans="1:30" ht="15" x14ac:dyDescent="0.25">
      <c r="A132" s="38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</row>
    <row r="133" spans="1:30" ht="15" x14ac:dyDescent="0.25">
      <c r="A133" s="38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</row>
    <row r="134" spans="1:30" ht="15" x14ac:dyDescent="0.25">
      <c r="A134" s="38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</row>
    <row r="135" spans="1:30" ht="15" x14ac:dyDescent="0.25">
      <c r="A135" s="38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</row>
    <row r="136" spans="1:30" ht="15" x14ac:dyDescent="0.25">
      <c r="A136" s="38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</row>
    <row r="137" spans="1:30" ht="15" x14ac:dyDescent="0.25">
      <c r="A137" s="38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</row>
    <row r="138" spans="1:30" ht="15" x14ac:dyDescent="0.25">
      <c r="A138" s="38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</row>
    <row r="139" spans="1:30" ht="15" x14ac:dyDescent="0.25">
      <c r="A139" s="38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</row>
    <row r="140" spans="1:30" ht="15" x14ac:dyDescent="0.25">
      <c r="A140" s="38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</row>
    <row r="141" spans="1:30" ht="15" x14ac:dyDescent="0.25">
      <c r="A141" s="38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spans="1:30" ht="15" x14ac:dyDescent="0.25">
      <c r="A142" s="38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</row>
    <row r="143" spans="1:30" ht="15" x14ac:dyDescent="0.25">
      <c r="A143" s="38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</row>
    <row r="144" spans="1:30" ht="15" x14ac:dyDescent="0.25">
      <c r="A144" s="38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</row>
    <row r="145" spans="1:30" ht="15" x14ac:dyDescent="0.25">
      <c r="A145" s="38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</row>
    <row r="146" spans="1:30" ht="15" x14ac:dyDescent="0.25">
      <c r="A146" s="38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</row>
    <row r="147" spans="1:30" ht="15" x14ac:dyDescent="0.25">
      <c r="A147" s="38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</row>
    <row r="148" spans="1:30" ht="15" x14ac:dyDescent="0.25">
      <c r="A148" s="38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</row>
    <row r="149" spans="1:30" ht="15" x14ac:dyDescent="0.25">
      <c r="A149" s="38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</row>
    <row r="150" spans="1:30" ht="15" x14ac:dyDescent="0.25">
      <c r="A150" s="38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</row>
    <row r="151" spans="1:30" ht="15" x14ac:dyDescent="0.25">
      <c r="A151" s="48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</row>
    <row r="152" spans="1:30" ht="15" x14ac:dyDescent="0.25">
      <c r="A152" s="48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</row>
    <row r="153" spans="1:30" ht="15" x14ac:dyDescent="0.25">
      <c r="A153" s="48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</row>
    <row r="154" spans="1:30" ht="15" x14ac:dyDescent="0.25">
      <c r="A154" s="48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</row>
    <row r="155" spans="1:30" ht="15" x14ac:dyDescent="0.25">
      <c r="A155" s="48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</row>
    <row r="156" spans="1:30" ht="15" x14ac:dyDescent="0.25">
      <c r="A156" s="48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</row>
    <row r="157" spans="1:30" ht="15" x14ac:dyDescent="0.25">
      <c r="A157" s="48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</row>
    <row r="158" spans="1:30" ht="15" x14ac:dyDescent="0.25">
      <c r="A158" s="48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</row>
    <row r="159" spans="1:30" ht="15" x14ac:dyDescent="0.25">
      <c r="A159" s="48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</row>
    <row r="160" spans="1:30" ht="15" x14ac:dyDescent="0.25">
      <c r="A160" s="48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</row>
    <row r="161" spans="1:30" ht="15" x14ac:dyDescent="0.25">
      <c r="A161" s="48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</row>
    <row r="162" spans="1:30" ht="15" x14ac:dyDescent="0.25">
      <c r="A162" s="48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</row>
    <row r="163" spans="1:30" ht="15" x14ac:dyDescent="0.25">
      <c r="A163" s="48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</row>
    <row r="164" spans="1:30" ht="15" x14ac:dyDescent="0.25">
      <c r="A164" s="48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</row>
    <row r="165" spans="1:30" ht="15" x14ac:dyDescent="0.25">
      <c r="A165" s="48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</row>
    <row r="166" spans="1:30" ht="15" x14ac:dyDescent="0.25">
      <c r="A166" s="48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</row>
    <row r="167" spans="1:30" ht="15" x14ac:dyDescent="0.25">
      <c r="A167" s="48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</row>
    <row r="168" spans="1:30" ht="15" x14ac:dyDescent="0.25">
      <c r="A168" s="48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</row>
    <row r="169" spans="1:30" ht="15" x14ac:dyDescent="0.25">
      <c r="A169" s="48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</row>
    <row r="170" spans="1:30" ht="15" x14ac:dyDescent="0.25">
      <c r="A170" s="48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</row>
    <row r="171" spans="1:30" ht="15" x14ac:dyDescent="0.25">
      <c r="A171" s="48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</row>
    <row r="172" spans="1:30" ht="15" x14ac:dyDescent="0.25">
      <c r="A172" s="48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</row>
    <row r="173" spans="1:30" ht="15" x14ac:dyDescent="0.25">
      <c r="A173" s="48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</row>
    <row r="174" spans="1:30" ht="15" x14ac:dyDescent="0.25">
      <c r="A174" s="48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</row>
    <row r="175" spans="1:30" ht="15" x14ac:dyDescent="0.25">
      <c r="A175" s="48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</row>
    <row r="176" spans="1:30" ht="15" x14ac:dyDescent="0.25">
      <c r="A176" s="48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</row>
    <row r="177" spans="1:30" ht="15" x14ac:dyDescent="0.25">
      <c r="A177" s="48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</row>
    <row r="178" spans="1:30" ht="15" x14ac:dyDescent="0.25">
      <c r="A178" s="48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</row>
    <row r="179" spans="1:30" ht="15" x14ac:dyDescent="0.25">
      <c r="A179" s="48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</row>
    <row r="180" spans="1:30" ht="15" x14ac:dyDescent="0.25">
      <c r="A180" s="48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</row>
    <row r="181" spans="1:30" ht="15" x14ac:dyDescent="0.25">
      <c r="A181" s="48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</row>
    <row r="182" spans="1:30" ht="15" x14ac:dyDescent="0.25">
      <c r="A182" s="48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</row>
    <row r="183" spans="1:30" ht="15" x14ac:dyDescent="0.25">
      <c r="A183" s="48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</row>
    <row r="184" spans="1:30" ht="15" x14ac:dyDescent="0.25">
      <c r="A184" s="48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</row>
    <row r="185" spans="1:30" ht="15" x14ac:dyDescent="0.25">
      <c r="A185" s="48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</row>
    <row r="186" spans="1:30" ht="15" x14ac:dyDescent="0.25">
      <c r="A186" s="48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</row>
    <row r="187" spans="1:30" ht="15" x14ac:dyDescent="0.25">
      <c r="A187" s="48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</row>
    <row r="188" spans="1:30" ht="15" x14ac:dyDescent="0.25">
      <c r="A188" s="48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</row>
    <row r="189" spans="1:30" ht="15" x14ac:dyDescent="0.25">
      <c r="A189" s="48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</row>
    <row r="190" spans="1:30" ht="15" x14ac:dyDescent="0.25">
      <c r="A190" s="48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</row>
    <row r="191" spans="1:30" ht="15" x14ac:dyDescent="0.25">
      <c r="A191" s="48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</row>
    <row r="192" spans="1:30" ht="15" x14ac:dyDescent="0.25">
      <c r="A192" s="48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</row>
    <row r="193" spans="1:30" ht="15" x14ac:dyDescent="0.25">
      <c r="A193" s="48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</row>
    <row r="194" spans="1:30" ht="15" x14ac:dyDescent="0.25">
      <c r="A194" s="48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</row>
    <row r="195" spans="1:30" ht="15" x14ac:dyDescent="0.25">
      <c r="A195" s="48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</row>
    <row r="196" spans="1:30" ht="15" x14ac:dyDescent="0.25">
      <c r="A196" s="48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</row>
    <row r="197" spans="1:30" ht="15" x14ac:dyDescent="0.25">
      <c r="A197" s="48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</row>
    <row r="198" spans="1:30" ht="15" x14ac:dyDescent="0.25">
      <c r="A198" s="48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</row>
    <row r="199" spans="1:30" ht="15" x14ac:dyDescent="0.25">
      <c r="A199" s="48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</row>
    <row r="200" spans="1:30" ht="15" x14ac:dyDescent="0.25">
      <c r="A200" s="48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</row>
    <row r="201" spans="1:30" ht="15" x14ac:dyDescent="0.25">
      <c r="A201" s="48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</row>
    <row r="202" spans="1:30" ht="15" x14ac:dyDescent="0.25">
      <c r="A202" s="48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</row>
    <row r="203" spans="1:30" ht="15" x14ac:dyDescent="0.25">
      <c r="A203" s="48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</row>
    <row r="204" spans="1:30" ht="15" x14ac:dyDescent="0.25">
      <c r="A204" s="48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</row>
    <row r="205" spans="1:30" ht="15" x14ac:dyDescent="0.25">
      <c r="A205" s="48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</row>
    <row r="206" spans="1:30" ht="15" x14ac:dyDescent="0.25">
      <c r="A206" s="48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</row>
    <row r="207" spans="1:30" ht="15" x14ac:dyDescent="0.25">
      <c r="A207" s="48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</row>
    <row r="208" spans="1:30" ht="15" x14ac:dyDescent="0.25">
      <c r="A208" s="48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</row>
    <row r="209" spans="1:30" ht="15" x14ac:dyDescent="0.25">
      <c r="A209" s="48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</row>
    <row r="210" spans="1:30" ht="15" x14ac:dyDescent="0.25">
      <c r="A210" s="48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</row>
    <row r="211" spans="1:30" ht="15" x14ac:dyDescent="0.25">
      <c r="A211" s="48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</row>
    <row r="212" spans="1:30" ht="15" x14ac:dyDescent="0.25">
      <c r="A212" s="48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</row>
    <row r="213" spans="1:30" ht="15" x14ac:dyDescent="0.25">
      <c r="A213" s="48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</row>
    <row r="214" spans="1:30" ht="15" x14ac:dyDescent="0.25">
      <c r="A214" s="48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</row>
    <row r="215" spans="1:30" ht="15" x14ac:dyDescent="0.25">
      <c r="A215" s="48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</row>
    <row r="216" spans="1:30" ht="15" x14ac:dyDescent="0.25">
      <c r="A216" s="48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</row>
    <row r="217" spans="1:30" ht="15" x14ac:dyDescent="0.25">
      <c r="A217" s="48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</row>
    <row r="218" spans="1:30" ht="15" x14ac:dyDescent="0.25">
      <c r="A218" s="48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</row>
    <row r="219" spans="1:30" ht="15" x14ac:dyDescent="0.25">
      <c r="A219" s="48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</row>
    <row r="220" spans="1:30" ht="15" x14ac:dyDescent="0.25">
      <c r="A220" s="48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</row>
    <row r="221" spans="1:30" ht="15" x14ac:dyDescent="0.25">
      <c r="A221" s="48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</row>
    <row r="222" spans="1:30" ht="15" x14ac:dyDescent="0.25">
      <c r="A222" s="48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</row>
    <row r="223" spans="1:30" ht="15" x14ac:dyDescent="0.25">
      <c r="A223" s="48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</row>
    <row r="224" spans="1:30" ht="15" x14ac:dyDescent="0.25">
      <c r="A224" s="48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</row>
    <row r="225" spans="1:30" ht="15" x14ac:dyDescent="0.25">
      <c r="A225" s="48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</row>
    <row r="226" spans="1:30" ht="15" x14ac:dyDescent="0.25">
      <c r="A226" s="48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</row>
    <row r="227" spans="1:30" ht="15" x14ac:dyDescent="0.25">
      <c r="A227" s="48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</row>
    <row r="228" spans="1:30" ht="15" x14ac:dyDescent="0.25">
      <c r="A228" s="48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</row>
    <row r="229" spans="1:30" ht="15" x14ac:dyDescent="0.25">
      <c r="A229" s="48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</row>
    <row r="230" spans="1:30" ht="15" x14ac:dyDescent="0.25">
      <c r="A230" s="48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</row>
    <row r="231" spans="1:30" ht="15" x14ac:dyDescent="0.25">
      <c r="A231" s="48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</row>
    <row r="232" spans="1:30" ht="15" x14ac:dyDescent="0.25">
      <c r="A232" s="48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</row>
    <row r="233" spans="1:30" ht="15" x14ac:dyDescent="0.25">
      <c r="A233" s="48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</row>
    <row r="234" spans="1:30" ht="15" x14ac:dyDescent="0.25">
      <c r="A234" s="48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</row>
    <row r="235" spans="1:30" ht="15" x14ac:dyDescent="0.25">
      <c r="A235" s="48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</row>
    <row r="236" spans="1:30" ht="15" x14ac:dyDescent="0.25">
      <c r="A236" s="48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</row>
    <row r="237" spans="1:30" ht="15" x14ac:dyDescent="0.25">
      <c r="A237" s="48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</row>
    <row r="238" spans="1:30" ht="15" x14ac:dyDescent="0.25">
      <c r="A238" s="48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</row>
    <row r="239" spans="1:30" ht="15" x14ac:dyDescent="0.25">
      <c r="A239" s="48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</row>
    <row r="240" spans="1:30" ht="15" x14ac:dyDescent="0.25">
      <c r="A240" s="48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</row>
    <row r="241" spans="1:30" ht="15" x14ac:dyDescent="0.25">
      <c r="A241" s="48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</row>
    <row r="242" spans="1:30" ht="15" x14ac:dyDescent="0.25">
      <c r="A242" s="48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</row>
    <row r="243" spans="1:30" ht="15" x14ac:dyDescent="0.25">
      <c r="A243" s="48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</row>
    <row r="244" spans="1:30" ht="15" x14ac:dyDescent="0.25">
      <c r="A244" s="48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</row>
    <row r="245" spans="1:30" ht="15" x14ac:dyDescent="0.25">
      <c r="A245" s="48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</row>
    <row r="246" spans="1:30" ht="15" x14ac:dyDescent="0.25">
      <c r="A246" s="48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</row>
    <row r="247" spans="1:30" ht="15" x14ac:dyDescent="0.25">
      <c r="A247" s="48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</row>
    <row r="248" spans="1:30" ht="15" x14ac:dyDescent="0.25">
      <c r="A248" s="48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</row>
    <row r="249" spans="1:30" ht="15" x14ac:dyDescent="0.25">
      <c r="A249" s="48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</row>
    <row r="250" spans="1:30" ht="15" x14ac:dyDescent="0.25">
      <c r="A250" s="48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</row>
    <row r="251" spans="1:30" ht="15" x14ac:dyDescent="0.25">
      <c r="A251" s="48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</row>
    <row r="252" spans="1:30" ht="15" x14ac:dyDescent="0.25">
      <c r="A252" s="48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</row>
    <row r="253" spans="1:30" ht="15" x14ac:dyDescent="0.25">
      <c r="A253" s="48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</row>
    <row r="254" spans="1:30" ht="15" x14ac:dyDescent="0.25">
      <c r="A254" s="48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</row>
    <row r="255" spans="1:30" ht="15" x14ac:dyDescent="0.25">
      <c r="A255" s="48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</row>
    <row r="256" spans="1:30" ht="15" x14ac:dyDescent="0.25">
      <c r="A256" s="48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</row>
    <row r="257" spans="1:30" ht="15" x14ac:dyDescent="0.25">
      <c r="A257" s="48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</row>
    <row r="258" spans="1:30" ht="15" x14ac:dyDescent="0.25">
      <c r="A258" s="48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</row>
    <row r="259" spans="1:30" ht="15" x14ac:dyDescent="0.25">
      <c r="A259" s="48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</row>
    <row r="260" spans="1:30" ht="15" x14ac:dyDescent="0.25">
      <c r="A260" s="48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</row>
    <row r="261" spans="1:30" ht="15" x14ac:dyDescent="0.25">
      <c r="A261" s="48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</row>
    <row r="262" spans="1:30" ht="15" x14ac:dyDescent="0.25">
      <c r="A262" s="48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</row>
    <row r="263" spans="1:30" ht="15" x14ac:dyDescent="0.25">
      <c r="A263" s="48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</row>
    <row r="264" spans="1:30" ht="15" x14ac:dyDescent="0.25">
      <c r="A264" s="48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</row>
    <row r="265" spans="1:30" ht="15" x14ac:dyDescent="0.25">
      <c r="A265" s="48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</row>
    <row r="266" spans="1:30" ht="15" x14ac:dyDescent="0.25">
      <c r="A266" s="48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</row>
    <row r="267" spans="1:30" ht="15" x14ac:dyDescent="0.25">
      <c r="A267" s="48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</row>
    <row r="268" spans="1:30" ht="15" x14ac:dyDescent="0.25">
      <c r="A268" s="48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</row>
    <row r="269" spans="1:30" ht="15" x14ac:dyDescent="0.25">
      <c r="A269" s="48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</row>
    <row r="270" spans="1:30" ht="15" x14ac:dyDescent="0.25">
      <c r="A270" s="48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</row>
    <row r="271" spans="1:30" ht="15" x14ac:dyDescent="0.25">
      <c r="A271" s="48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</row>
    <row r="272" spans="1:30" ht="15" x14ac:dyDescent="0.25">
      <c r="A272" s="48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</row>
    <row r="273" spans="1:30" ht="15" x14ac:dyDescent="0.25">
      <c r="A273" s="48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</row>
    <row r="274" spans="1:30" ht="15" x14ac:dyDescent="0.25">
      <c r="A274" s="48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</row>
    <row r="275" spans="1:30" ht="15" x14ac:dyDescent="0.25">
      <c r="A275" s="48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</row>
    <row r="276" spans="1:30" ht="15" x14ac:dyDescent="0.25">
      <c r="A276" s="48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</row>
    <row r="277" spans="1:30" ht="15" x14ac:dyDescent="0.25">
      <c r="A277" s="48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</row>
    <row r="278" spans="1:30" ht="15" x14ac:dyDescent="0.25">
      <c r="A278" s="48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</row>
    <row r="279" spans="1:30" ht="15" x14ac:dyDescent="0.25">
      <c r="A279" s="48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</row>
    <row r="280" spans="1:30" ht="15" x14ac:dyDescent="0.25">
      <c r="A280" s="48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</row>
    <row r="281" spans="1:30" ht="15" x14ac:dyDescent="0.25">
      <c r="A281" s="48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</row>
    <row r="282" spans="1:30" ht="15" x14ac:dyDescent="0.25">
      <c r="A282" s="48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</row>
    <row r="283" spans="1:30" ht="15" x14ac:dyDescent="0.25">
      <c r="A283" s="48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</row>
    <row r="284" spans="1:30" ht="15" x14ac:dyDescent="0.25">
      <c r="A284" s="48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</row>
    <row r="285" spans="1:30" ht="15" x14ac:dyDescent="0.25">
      <c r="A285" s="48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</row>
    <row r="286" spans="1:30" ht="15" x14ac:dyDescent="0.25">
      <c r="A286" s="48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</row>
    <row r="287" spans="1:30" ht="15" x14ac:dyDescent="0.25">
      <c r="A287" s="48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</row>
    <row r="288" spans="1:30" ht="15" x14ac:dyDescent="0.25">
      <c r="A288" s="48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</row>
    <row r="289" spans="1:30" ht="15" x14ac:dyDescent="0.25">
      <c r="A289" s="48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</row>
    <row r="290" spans="1:30" ht="15" x14ac:dyDescent="0.25">
      <c r="A290" s="48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</row>
    <row r="291" spans="1:30" ht="15" x14ac:dyDescent="0.25">
      <c r="A291" s="48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</row>
    <row r="292" spans="1:30" ht="15" x14ac:dyDescent="0.25">
      <c r="A292" s="48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</row>
    <row r="293" spans="1:30" ht="15" x14ac:dyDescent="0.25">
      <c r="A293" s="48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</row>
    <row r="294" spans="1:30" ht="15" x14ac:dyDescent="0.25">
      <c r="A294" s="48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</row>
    <row r="295" spans="1:30" ht="15" x14ac:dyDescent="0.25">
      <c r="A295" s="48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</row>
    <row r="296" spans="1:30" ht="15" x14ac:dyDescent="0.25">
      <c r="A296" s="48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</row>
    <row r="297" spans="1:30" ht="15" x14ac:dyDescent="0.25">
      <c r="A297" s="48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</row>
    <row r="298" spans="1:30" ht="15" x14ac:dyDescent="0.25">
      <c r="A298" s="48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</row>
    <row r="299" spans="1:30" ht="15" x14ac:dyDescent="0.25">
      <c r="A299" s="48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</row>
    <row r="300" spans="1:30" ht="15" x14ac:dyDescent="0.25">
      <c r="A300" s="48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</row>
    <row r="301" spans="1:30" ht="15" x14ac:dyDescent="0.25">
      <c r="A301" s="48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</row>
    <row r="302" spans="1:30" ht="15" x14ac:dyDescent="0.25">
      <c r="A302" s="48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</row>
    <row r="303" spans="1:30" ht="15" x14ac:dyDescent="0.25">
      <c r="A303" s="48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</row>
    <row r="304" spans="1:30" ht="15" x14ac:dyDescent="0.25">
      <c r="A304" s="48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</row>
    <row r="305" spans="1:30" ht="15" x14ac:dyDescent="0.25">
      <c r="A305" s="48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</row>
    <row r="306" spans="1:30" ht="15" x14ac:dyDescent="0.25">
      <c r="A306" s="48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</row>
    <row r="307" spans="1:30" ht="15" x14ac:dyDescent="0.25">
      <c r="A307" s="48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</row>
    <row r="308" spans="1:30" ht="15" x14ac:dyDescent="0.25">
      <c r="A308" s="48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</row>
    <row r="309" spans="1:30" ht="15" x14ac:dyDescent="0.25">
      <c r="A309" s="48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</row>
    <row r="310" spans="1:30" ht="15" x14ac:dyDescent="0.25">
      <c r="A310" s="48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</row>
    <row r="311" spans="1:30" ht="15" x14ac:dyDescent="0.25">
      <c r="A311" s="48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</row>
    <row r="312" spans="1:30" ht="15" x14ac:dyDescent="0.25">
      <c r="A312" s="48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</row>
    <row r="313" spans="1:30" ht="15" x14ac:dyDescent="0.25">
      <c r="A313" s="48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</row>
    <row r="314" spans="1:30" ht="15" x14ac:dyDescent="0.25">
      <c r="A314" s="48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</row>
    <row r="315" spans="1:30" ht="15" x14ac:dyDescent="0.25">
      <c r="A315" s="48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</row>
    <row r="316" spans="1:30" ht="15" x14ac:dyDescent="0.25">
      <c r="A316" s="48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</row>
    <row r="317" spans="1:30" ht="15" x14ac:dyDescent="0.25">
      <c r="A317" s="48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</row>
    <row r="318" spans="1:30" ht="15" x14ac:dyDescent="0.25">
      <c r="A318" s="48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</row>
    <row r="319" spans="1:30" ht="15" x14ac:dyDescent="0.25">
      <c r="A319" s="48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</row>
    <row r="320" spans="1:30" ht="15" x14ac:dyDescent="0.25">
      <c r="A320" s="48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</row>
    <row r="321" spans="1:30" ht="15" x14ac:dyDescent="0.25">
      <c r="A321" s="48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</row>
    <row r="322" spans="1:30" ht="15" x14ac:dyDescent="0.25">
      <c r="A322" s="48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</row>
    <row r="323" spans="1:30" ht="15" x14ac:dyDescent="0.25">
      <c r="A323" s="48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</row>
    <row r="324" spans="1:30" ht="15" x14ac:dyDescent="0.25">
      <c r="A324" s="48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</row>
    <row r="325" spans="1:30" ht="15" x14ac:dyDescent="0.25">
      <c r="A325" s="48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</row>
    <row r="326" spans="1:30" ht="15" x14ac:dyDescent="0.25">
      <c r="A326" s="48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</row>
    <row r="327" spans="1:30" ht="15" x14ac:dyDescent="0.25">
      <c r="A327" s="48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</row>
    <row r="328" spans="1:30" ht="15" x14ac:dyDescent="0.25">
      <c r="A328" s="48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</row>
    <row r="329" spans="1:30" ht="15" x14ac:dyDescent="0.25">
      <c r="A329" s="48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</row>
    <row r="330" spans="1:30" ht="15" x14ac:dyDescent="0.25">
      <c r="A330" s="48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</row>
    <row r="331" spans="1:30" ht="15" x14ac:dyDescent="0.25">
      <c r="A331" s="48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</row>
    <row r="332" spans="1:30" ht="15" x14ac:dyDescent="0.25">
      <c r="A332" s="48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</row>
    <row r="333" spans="1:30" ht="15" x14ac:dyDescent="0.25">
      <c r="A333" s="48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</row>
    <row r="334" spans="1:30" ht="15" x14ac:dyDescent="0.25">
      <c r="A334" s="48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</row>
    <row r="335" spans="1:30" ht="15" x14ac:dyDescent="0.25">
      <c r="A335" s="48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</row>
    <row r="336" spans="1:30" ht="15" x14ac:dyDescent="0.25">
      <c r="A336" s="48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</row>
    <row r="337" spans="1:30" ht="15" x14ac:dyDescent="0.25">
      <c r="A337" s="48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</row>
    <row r="338" spans="1:30" ht="15" x14ac:dyDescent="0.25">
      <c r="A338" s="48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</row>
    <row r="339" spans="1:30" ht="15" x14ac:dyDescent="0.25">
      <c r="A339" s="48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</row>
    <row r="340" spans="1:30" ht="15" x14ac:dyDescent="0.25">
      <c r="A340" s="48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</row>
    <row r="341" spans="1:30" ht="15" x14ac:dyDescent="0.25">
      <c r="A341" s="48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</row>
    <row r="342" spans="1:30" ht="15" x14ac:dyDescent="0.25">
      <c r="A342" s="48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</row>
    <row r="343" spans="1:30" ht="15" x14ac:dyDescent="0.25">
      <c r="A343" s="48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</row>
    <row r="344" spans="1:30" ht="15" x14ac:dyDescent="0.25">
      <c r="A344" s="48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</row>
    <row r="345" spans="1:30" ht="15" x14ac:dyDescent="0.25">
      <c r="A345" s="48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</row>
    <row r="346" spans="1:30" ht="15" x14ac:dyDescent="0.25">
      <c r="A346" s="48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</row>
    <row r="347" spans="1:30" ht="15" x14ac:dyDescent="0.25">
      <c r="A347" s="48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</row>
    <row r="348" spans="1:30" ht="15" x14ac:dyDescent="0.25">
      <c r="A348" s="48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</row>
    <row r="349" spans="1:30" ht="15" x14ac:dyDescent="0.25">
      <c r="A349" s="48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</row>
    <row r="350" spans="1:30" ht="15" x14ac:dyDescent="0.25">
      <c r="A350" s="48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</row>
    <row r="351" spans="1:30" ht="15" x14ac:dyDescent="0.25">
      <c r="A351" s="48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</row>
    <row r="352" spans="1:30" ht="15" x14ac:dyDescent="0.25">
      <c r="A352" s="48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</row>
    <row r="353" spans="1:30" ht="15" x14ac:dyDescent="0.25">
      <c r="A353" s="48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</row>
    <row r="354" spans="1:30" ht="15" x14ac:dyDescent="0.25">
      <c r="A354" s="48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</row>
    <row r="355" spans="1:30" ht="15" x14ac:dyDescent="0.25">
      <c r="A355" s="48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</row>
    <row r="356" spans="1:30" ht="15" x14ac:dyDescent="0.25">
      <c r="A356" s="48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</row>
    <row r="357" spans="1:30" ht="15" x14ac:dyDescent="0.25">
      <c r="A357" s="48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</row>
    <row r="358" spans="1:30" ht="15" x14ac:dyDescent="0.25">
      <c r="A358" s="48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</row>
    <row r="359" spans="1:30" ht="15" x14ac:dyDescent="0.25">
      <c r="A359" s="48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</row>
    <row r="360" spans="1:30" ht="15" x14ac:dyDescent="0.25">
      <c r="A360" s="48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</row>
    <row r="361" spans="1:30" ht="15" x14ac:dyDescent="0.25">
      <c r="A361" s="48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</row>
    <row r="362" spans="1:30" ht="15" x14ac:dyDescent="0.25">
      <c r="A362" s="48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</row>
    <row r="363" spans="1:30" ht="15" x14ac:dyDescent="0.25">
      <c r="A363" s="48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</row>
    <row r="364" spans="1:30" ht="15" x14ac:dyDescent="0.25">
      <c r="A364" s="48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</row>
    <row r="365" spans="1:30" ht="15" x14ac:dyDescent="0.25">
      <c r="A365" s="48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 spans="1:30" ht="15" x14ac:dyDescent="0.25">
      <c r="A366" s="48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</row>
    <row r="367" spans="1:30" ht="15" x14ac:dyDescent="0.25">
      <c r="A367" s="48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</row>
    <row r="368" spans="1:30" ht="15" x14ac:dyDescent="0.25">
      <c r="A368" s="48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</row>
    <row r="369" spans="1:30" ht="15" x14ac:dyDescent="0.25">
      <c r="A369" s="48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</row>
    <row r="370" spans="1:30" ht="15" x14ac:dyDescent="0.25">
      <c r="A370" s="48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</row>
    <row r="371" spans="1:30" ht="15" x14ac:dyDescent="0.25">
      <c r="A371" s="48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</row>
    <row r="372" spans="1:30" ht="15" x14ac:dyDescent="0.25">
      <c r="A372" s="48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</row>
    <row r="373" spans="1:30" ht="15" x14ac:dyDescent="0.25">
      <c r="A373" s="48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</row>
    <row r="374" spans="1:30" ht="15" x14ac:dyDescent="0.25">
      <c r="A374" s="48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</row>
    <row r="375" spans="1:30" ht="15" x14ac:dyDescent="0.25">
      <c r="A375" s="48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</row>
    <row r="376" spans="1:30" ht="15" x14ac:dyDescent="0.25">
      <c r="A376" s="48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</row>
    <row r="377" spans="1:30" ht="15" x14ac:dyDescent="0.25">
      <c r="A377" s="48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</row>
    <row r="378" spans="1:30" ht="15" x14ac:dyDescent="0.25">
      <c r="A378" s="48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</row>
    <row r="379" spans="1:30" ht="15" x14ac:dyDescent="0.25">
      <c r="A379" s="48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</row>
    <row r="380" spans="1:30" ht="15" x14ac:dyDescent="0.25">
      <c r="A380" s="48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</row>
    <row r="381" spans="1:30" ht="15" x14ac:dyDescent="0.25">
      <c r="A381" s="48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 spans="1:30" ht="15" x14ac:dyDescent="0.25">
      <c r="A382" s="48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</row>
    <row r="383" spans="1:30" ht="15" x14ac:dyDescent="0.25">
      <c r="A383" s="48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</row>
    <row r="384" spans="1:30" ht="15" x14ac:dyDescent="0.25">
      <c r="A384" s="48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</row>
    <row r="385" spans="1:30" ht="15" x14ac:dyDescent="0.25">
      <c r="A385" s="48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</row>
    <row r="386" spans="1:30" ht="15" x14ac:dyDescent="0.25">
      <c r="A386" s="48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</row>
    <row r="387" spans="1:30" ht="15" x14ac:dyDescent="0.25">
      <c r="A387" s="48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</row>
    <row r="388" spans="1:30" ht="15" x14ac:dyDescent="0.25">
      <c r="A388" s="48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</row>
    <row r="389" spans="1:30" ht="15" x14ac:dyDescent="0.25">
      <c r="A389" s="48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</row>
    <row r="390" spans="1:30" ht="15" x14ac:dyDescent="0.25">
      <c r="A390" s="48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</row>
    <row r="391" spans="1:30" ht="15" x14ac:dyDescent="0.25">
      <c r="A391" s="48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</row>
    <row r="392" spans="1:30" ht="15" x14ac:dyDescent="0.25">
      <c r="A392" s="48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</row>
    <row r="393" spans="1:30" ht="15" x14ac:dyDescent="0.25">
      <c r="A393" s="48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</row>
    <row r="394" spans="1:30" ht="15" x14ac:dyDescent="0.25">
      <c r="A394" s="48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</row>
    <row r="395" spans="1:30" ht="15" x14ac:dyDescent="0.25">
      <c r="A395" s="48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</row>
    <row r="396" spans="1:30" ht="15" x14ac:dyDescent="0.25">
      <c r="A396" s="48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</row>
    <row r="397" spans="1:30" ht="15" x14ac:dyDescent="0.25">
      <c r="A397" s="48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</row>
    <row r="398" spans="1:30" ht="15" x14ac:dyDescent="0.25">
      <c r="A398" s="48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</row>
    <row r="399" spans="1:30" ht="15" x14ac:dyDescent="0.25">
      <c r="A399" s="48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</row>
    <row r="400" spans="1:30" ht="15" x14ac:dyDescent="0.25">
      <c r="A400" s="48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</row>
    <row r="401" spans="1:30" ht="15" x14ac:dyDescent="0.25">
      <c r="A401" s="48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</row>
    <row r="402" spans="1:30" ht="15" x14ac:dyDescent="0.25">
      <c r="A402" s="48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</row>
    <row r="403" spans="1:30" ht="15" x14ac:dyDescent="0.25">
      <c r="A403" s="48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</row>
    <row r="404" spans="1:30" ht="15" x14ac:dyDescent="0.25">
      <c r="A404" s="48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</row>
    <row r="405" spans="1:30" ht="15" x14ac:dyDescent="0.25">
      <c r="A405" s="48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</row>
    <row r="406" spans="1:30" ht="15" x14ac:dyDescent="0.25">
      <c r="A406" s="48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</row>
    <row r="407" spans="1:30" ht="15" x14ac:dyDescent="0.25">
      <c r="A407" s="48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</row>
    <row r="408" spans="1:30" ht="15" x14ac:dyDescent="0.25">
      <c r="A408" s="48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</row>
    <row r="409" spans="1:30" ht="15" x14ac:dyDescent="0.25">
      <c r="A409" s="48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</row>
    <row r="410" spans="1:30" ht="15" x14ac:dyDescent="0.25">
      <c r="A410" s="48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</row>
    <row r="411" spans="1:30" ht="15" x14ac:dyDescent="0.25">
      <c r="A411" s="48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</row>
    <row r="412" spans="1:30" ht="15" x14ac:dyDescent="0.25">
      <c r="A412" s="48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</row>
    <row r="413" spans="1:30" ht="15" x14ac:dyDescent="0.25">
      <c r="A413" s="48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</row>
    <row r="414" spans="1:30" ht="15" x14ac:dyDescent="0.25">
      <c r="A414" s="48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</row>
    <row r="415" spans="1:30" ht="15" x14ac:dyDescent="0.25">
      <c r="A415" s="48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</row>
    <row r="416" spans="1:30" ht="15" x14ac:dyDescent="0.25">
      <c r="A416" s="48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</row>
    <row r="417" spans="1:30" ht="15" x14ac:dyDescent="0.25">
      <c r="A417" s="48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</row>
    <row r="418" spans="1:30" ht="15" x14ac:dyDescent="0.25">
      <c r="A418" s="48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</row>
    <row r="419" spans="1:30" ht="15" x14ac:dyDescent="0.25">
      <c r="A419" s="48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</row>
    <row r="420" spans="1:30" ht="15" x14ac:dyDescent="0.25">
      <c r="A420" s="48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</row>
    <row r="421" spans="1:30" ht="15" x14ac:dyDescent="0.25">
      <c r="A421" s="48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</row>
    <row r="422" spans="1:30" ht="15" x14ac:dyDescent="0.25">
      <c r="A422" s="48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</row>
    <row r="423" spans="1:30" ht="15" x14ac:dyDescent="0.25">
      <c r="A423" s="48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</row>
    <row r="424" spans="1:30" ht="15" x14ac:dyDescent="0.25">
      <c r="A424" s="48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</row>
    <row r="425" spans="1:30" ht="15" x14ac:dyDescent="0.25">
      <c r="A425" s="48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</row>
    <row r="426" spans="1:30" ht="15" x14ac:dyDescent="0.25">
      <c r="A426" s="48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</row>
    <row r="427" spans="1:30" ht="15" x14ac:dyDescent="0.25">
      <c r="A427" s="48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</row>
    <row r="428" spans="1:30" ht="15" x14ac:dyDescent="0.25">
      <c r="A428" s="48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</row>
    <row r="429" spans="1:30" ht="15" x14ac:dyDescent="0.25">
      <c r="A429" s="48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</row>
    <row r="430" spans="1:30" ht="15" x14ac:dyDescent="0.25">
      <c r="A430" s="48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</row>
    <row r="431" spans="1:30" ht="15" x14ac:dyDescent="0.25">
      <c r="A431" s="48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</row>
    <row r="432" spans="1:30" ht="15" x14ac:dyDescent="0.25">
      <c r="A432" s="48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</row>
    <row r="433" spans="1:30" ht="15" x14ac:dyDescent="0.25">
      <c r="A433" s="48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</row>
    <row r="434" spans="1:30" ht="15" x14ac:dyDescent="0.25">
      <c r="A434" s="48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</row>
    <row r="435" spans="1:30" ht="15" x14ac:dyDescent="0.25">
      <c r="A435" s="48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</row>
    <row r="436" spans="1:30" ht="15" x14ac:dyDescent="0.25">
      <c r="A436" s="48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</row>
    <row r="437" spans="1:30" ht="15" x14ac:dyDescent="0.25">
      <c r="A437" s="48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</row>
    <row r="438" spans="1:30" ht="15" x14ac:dyDescent="0.25">
      <c r="A438" s="48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</row>
    <row r="439" spans="1:30" ht="15" x14ac:dyDescent="0.25">
      <c r="A439" s="48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</row>
    <row r="440" spans="1:30" ht="15" x14ac:dyDescent="0.25">
      <c r="A440" s="48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</row>
    <row r="441" spans="1:30" ht="15" x14ac:dyDescent="0.25">
      <c r="A441" s="48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</row>
    <row r="442" spans="1:30" ht="15" x14ac:dyDescent="0.25">
      <c r="A442" s="48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</row>
    <row r="443" spans="1:30" ht="15" x14ac:dyDescent="0.25">
      <c r="A443" s="48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</row>
    <row r="444" spans="1:30" ht="15" x14ac:dyDescent="0.25">
      <c r="A444" s="48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</row>
    <row r="445" spans="1:30" ht="15" x14ac:dyDescent="0.25">
      <c r="A445" s="48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</row>
    <row r="446" spans="1:30" ht="15" x14ac:dyDescent="0.25">
      <c r="A446" s="48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</row>
    <row r="447" spans="1:30" ht="15" x14ac:dyDescent="0.25">
      <c r="A447" s="48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</row>
    <row r="448" spans="1:30" ht="15" x14ac:dyDescent="0.25">
      <c r="A448" s="48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</row>
    <row r="449" spans="1:30" ht="15" x14ac:dyDescent="0.25">
      <c r="A449" s="48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</row>
    <row r="450" spans="1:30" ht="15" x14ac:dyDescent="0.25">
      <c r="A450" s="48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</row>
    <row r="451" spans="1:30" ht="15" x14ac:dyDescent="0.25">
      <c r="A451" s="48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</row>
    <row r="452" spans="1:30" ht="15" x14ac:dyDescent="0.25">
      <c r="A452" s="48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</row>
    <row r="453" spans="1:30" ht="15" x14ac:dyDescent="0.25">
      <c r="A453" s="48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</row>
    <row r="454" spans="1:30" ht="15" x14ac:dyDescent="0.25">
      <c r="A454" s="48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</row>
    <row r="455" spans="1:30" ht="15" x14ac:dyDescent="0.25">
      <c r="A455" s="48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</row>
    <row r="456" spans="1:30" ht="15" x14ac:dyDescent="0.25">
      <c r="A456" s="48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</row>
    <row r="457" spans="1:30" ht="15" x14ac:dyDescent="0.25">
      <c r="A457" s="48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</row>
    <row r="458" spans="1:30" ht="15" x14ac:dyDescent="0.25">
      <c r="A458" s="48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</row>
    <row r="459" spans="1:30" ht="15" x14ac:dyDescent="0.25">
      <c r="A459" s="48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</row>
    <row r="460" spans="1:30" ht="15" x14ac:dyDescent="0.25">
      <c r="A460" s="48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</row>
    <row r="461" spans="1:30" ht="15" x14ac:dyDescent="0.25">
      <c r="A461" s="48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</row>
    <row r="462" spans="1:30" ht="15" x14ac:dyDescent="0.25">
      <c r="A462" s="48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</row>
    <row r="463" spans="1:30" ht="15" x14ac:dyDescent="0.25">
      <c r="A463" s="48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</row>
    <row r="464" spans="1:30" ht="15" x14ac:dyDescent="0.25">
      <c r="A464" s="48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</row>
    <row r="465" spans="1:30" ht="15" x14ac:dyDescent="0.25">
      <c r="A465" s="48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</row>
    <row r="466" spans="1:30" ht="15" x14ac:dyDescent="0.25">
      <c r="A466" s="48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 spans="1:30" ht="15" x14ac:dyDescent="0.25">
      <c r="A467" s="48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 spans="1:30" ht="15" x14ac:dyDescent="0.25">
      <c r="A468" s="48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 spans="1:30" ht="15" x14ac:dyDescent="0.25">
      <c r="A469" s="48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" x14ac:dyDescent="0.25">
      <c r="A470" s="48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" x14ac:dyDescent="0.25">
      <c r="A471" s="48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" x14ac:dyDescent="0.25">
      <c r="A472" s="48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" x14ac:dyDescent="0.25">
      <c r="A473" s="48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" x14ac:dyDescent="0.25">
      <c r="A474" s="48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" x14ac:dyDescent="0.25">
      <c r="A475" s="48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" x14ac:dyDescent="0.25">
      <c r="A476" s="48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" x14ac:dyDescent="0.25">
      <c r="A477" s="48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" x14ac:dyDescent="0.25">
      <c r="A478" s="48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" x14ac:dyDescent="0.25">
      <c r="A479" s="48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" x14ac:dyDescent="0.25">
      <c r="A480" s="48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" x14ac:dyDescent="0.25">
      <c r="A481" s="48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" x14ac:dyDescent="0.25">
      <c r="A482" s="48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" x14ac:dyDescent="0.25">
      <c r="A483" s="48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" x14ac:dyDescent="0.25">
      <c r="A484" s="48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" x14ac:dyDescent="0.25">
      <c r="A485" s="48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" x14ac:dyDescent="0.25">
      <c r="A486" s="48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" x14ac:dyDescent="0.25">
      <c r="A487" s="48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" x14ac:dyDescent="0.25">
      <c r="A488" s="48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" x14ac:dyDescent="0.25">
      <c r="A489" s="48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" x14ac:dyDescent="0.25">
      <c r="A490" s="48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" x14ac:dyDescent="0.25">
      <c r="A491" s="48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" x14ac:dyDescent="0.25">
      <c r="A492" s="48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" x14ac:dyDescent="0.25">
      <c r="A493" s="48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" x14ac:dyDescent="0.25">
      <c r="A494" s="48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" x14ac:dyDescent="0.25">
      <c r="A495" s="48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" x14ac:dyDescent="0.25">
      <c r="A496" s="48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" x14ac:dyDescent="0.25">
      <c r="A497" s="48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" x14ac:dyDescent="0.25">
      <c r="A498" s="48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" x14ac:dyDescent="0.25">
      <c r="A499" s="48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" x14ac:dyDescent="0.25">
      <c r="A500" s="48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" x14ac:dyDescent="0.25">
      <c r="A501" s="48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" x14ac:dyDescent="0.25">
      <c r="A502" s="48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" x14ac:dyDescent="0.25">
      <c r="A503" s="48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" x14ac:dyDescent="0.25">
      <c r="A504" s="48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" x14ac:dyDescent="0.25">
      <c r="A505" s="48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" x14ac:dyDescent="0.25">
      <c r="A506" s="48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" x14ac:dyDescent="0.25">
      <c r="A507" s="48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" x14ac:dyDescent="0.25">
      <c r="A508" s="48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" x14ac:dyDescent="0.25">
      <c r="A509" s="48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" x14ac:dyDescent="0.25">
      <c r="A510" s="48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" x14ac:dyDescent="0.25">
      <c r="A511" s="48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" x14ac:dyDescent="0.25">
      <c r="A512" s="48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" x14ac:dyDescent="0.25">
      <c r="A513" s="48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" x14ac:dyDescent="0.25">
      <c r="A514" s="48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" x14ac:dyDescent="0.25">
      <c r="A515" s="48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" x14ac:dyDescent="0.25">
      <c r="A516" s="48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" x14ac:dyDescent="0.25">
      <c r="A517" s="48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" x14ac:dyDescent="0.25">
      <c r="A518" s="48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" x14ac:dyDescent="0.25">
      <c r="A519" s="48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" x14ac:dyDescent="0.25">
      <c r="A520" s="48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" x14ac:dyDescent="0.25">
      <c r="A521" s="48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" x14ac:dyDescent="0.25">
      <c r="A522" s="48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" x14ac:dyDescent="0.25">
      <c r="A523" s="48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" x14ac:dyDescent="0.25">
      <c r="A524" s="48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" x14ac:dyDescent="0.25">
      <c r="A525" s="48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" x14ac:dyDescent="0.25">
      <c r="A526" s="48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" x14ac:dyDescent="0.25">
      <c r="A527" s="48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" x14ac:dyDescent="0.25">
      <c r="A528" s="48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" x14ac:dyDescent="0.25">
      <c r="A529" s="48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" x14ac:dyDescent="0.25">
      <c r="A530" s="48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" x14ac:dyDescent="0.25">
      <c r="A531" s="48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" x14ac:dyDescent="0.25">
      <c r="A532" s="48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" x14ac:dyDescent="0.25">
      <c r="A533" s="48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" x14ac:dyDescent="0.25">
      <c r="A534" s="48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" x14ac:dyDescent="0.25">
      <c r="A535" s="48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" x14ac:dyDescent="0.25">
      <c r="A536" s="48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" x14ac:dyDescent="0.25">
      <c r="A537" s="48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" x14ac:dyDescent="0.25">
      <c r="A538" s="48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" x14ac:dyDescent="0.25">
      <c r="A539" s="48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" x14ac:dyDescent="0.25">
      <c r="A540" s="48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" x14ac:dyDescent="0.25">
      <c r="A541" s="48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" x14ac:dyDescent="0.25">
      <c r="A542" s="48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" x14ac:dyDescent="0.25">
      <c r="A543" s="48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" x14ac:dyDescent="0.25">
      <c r="A544" s="48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" x14ac:dyDescent="0.25">
      <c r="A545" s="48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" x14ac:dyDescent="0.25">
      <c r="A546" s="48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" x14ac:dyDescent="0.25">
      <c r="A547" s="48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" x14ac:dyDescent="0.25">
      <c r="A548" s="48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" x14ac:dyDescent="0.25">
      <c r="A549" s="48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" x14ac:dyDescent="0.25">
      <c r="A550" s="48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" x14ac:dyDescent="0.25">
      <c r="A551" s="48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" x14ac:dyDescent="0.25">
      <c r="A552" s="48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" x14ac:dyDescent="0.25">
      <c r="A553" s="48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" x14ac:dyDescent="0.25">
      <c r="A554" s="48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" x14ac:dyDescent="0.25">
      <c r="A555" s="48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" x14ac:dyDescent="0.25">
      <c r="A556" s="48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" x14ac:dyDescent="0.25">
      <c r="A557" s="48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" x14ac:dyDescent="0.25">
      <c r="A558" s="48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" x14ac:dyDescent="0.25">
      <c r="A559" s="48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" x14ac:dyDescent="0.25">
      <c r="A560" s="48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" x14ac:dyDescent="0.25">
      <c r="A561" s="48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" x14ac:dyDescent="0.25">
      <c r="A562" s="48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" x14ac:dyDescent="0.25">
      <c r="A563" s="48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" x14ac:dyDescent="0.25">
      <c r="A564" s="48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" x14ac:dyDescent="0.25">
      <c r="A565" s="48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" x14ac:dyDescent="0.25">
      <c r="A566" s="48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" x14ac:dyDescent="0.25">
      <c r="A567" s="48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" x14ac:dyDescent="0.25">
      <c r="A568" s="48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" x14ac:dyDescent="0.25">
      <c r="A569" s="48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" x14ac:dyDescent="0.25">
      <c r="A570" s="48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" x14ac:dyDescent="0.25">
      <c r="A571" s="48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" x14ac:dyDescent="0.25">
      <c r="A572" s="48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" x14ac:dyDescent="0.25">
      <c r="A573" s="48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" x14ac:dyDescent="0.25">
      <c r="A574" s="48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" x14ac:dyDescent="0.25">
      <c r="A575" s="48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" x14ac:dyDescent="0.25">
      <c r="A576" s="48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" x14ac:dyDescent="0.25">
      <c r="A577" s="48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" x14ac:dyDescent="0.25">
      <c r="A578" s="48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" x14ac:dyDescent="0.25">
      <c r="A579" s="48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" x14ac:dyDescent="0.25">
      <c r="A580" s="48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" x14ac:dyDescent="0.25">
      <c r="A581" s="48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" x14ac:dyDescent="0.25">
      <c r="A582" s="48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" x14ac:dyDescent="0.25">
      <c r="A583" s="48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" x14ac:dyDescent="0.25">
      <c r="A584" s="48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" x14ac:dyDescent="0.25">
      <c r="A585" s="48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" x14ac:dyDescent="0.25">
      <c r="A586" s="48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" x14ac:dyDescent="0.25">
      <c r="A587" s="48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" x14ac:dyDescent="0.25">
      <c r="A588" s="48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" x14ac:dyDescent="0.25">
      <c r="A589" s="48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" x14ac:dyDescent="0.25">
      <c r="A590" s="48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" x14ac:dyDescent="0.25">
      <c r="A591" s="48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" x14ac:dyDescent="0.25">
      <c r="A592" s="48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" x14ac:dyDescent="0.25">
      <c r="A593" s="48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" x14ac:dyDescent="0.25">
      <c r="A594" s="48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" x14ac:dyDescent="0.25">
      <c r="A595" s="48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" x14ac:dyDescent="0.25">
      <c r="A596" s="48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" x14ac:dyDescent="0.25">
      <c r="A597" s="48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" x14ac:dyDescent="0.25">
      <c r="A598" s="48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" x14ac:dyDescent="0.25">
      <c r="A599" s="48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" x14ac:dyDescent="0.25">
      <c r="A600" s="48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" x14ac:dyDescent="0.25">
      <c r="A601" s="48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" x14ac:dyDescent="0.25">
      <c r="A602" s="48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" x14ac:dyDescent="0.25">
      <c r="A603" s="48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" x14ac:dyDescent="0.25">
      <c r="A604" s="48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" x14ac:dyDescent="0.25">
      <c r="A605" s="48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" x14ac:dyDescent="0.25">
      <c r="A606" s="48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" x14ac:dyDescent="0.25">
      <c r="A607" s="48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" x14ac:dyDescent="0.25">
      <c r="A608" s="48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" x14ac:dyDescent="0.25">
      <c r="A609" s="48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" x14ac:dyDescent="0.25">
      <c r="A610" s="48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" x14ac:dyDescent="0.25">
      <c r="A611" s="48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" x14ac:dyDescent="0.25">
      <c r="A612" s="48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" x14ac:dyDescent="0.25">
      <c r="A613" s="48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" x14ac:dyDescent="0.25">
      <c r="A614" s="48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" x14ac:dyDescent="0.25">
      <c r="A615" s="48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" x14ac:dyDescent="0.25">
      <c r="A616" s="48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" x14ac:dyDescent="0.25">
      <c r="A617" s="48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" x14ac:dyDescent="0.25">
      <c r="A618" s="48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" x14ac:dyDescent="0.25">
      <c r="A619" s="48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" x14ac:dyDescent="0.25">
      <c r="A620" s="48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" x14ac:dyDescent="0.25">
      <c r="A621" s="48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" x14ac:dyDescent="0.25">
      <c r="A622" s="48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" x14ac:dyDescent="0.25">
      <c r="A623" s="48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" x14ac:dyDescent="0.25">
      <c r="A624" s="48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" x14ac:dyDescent="0.25">
      <c r="A625" s="48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" x14ac:dyDescent="0.25">
      <c r="A626" s="48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" x14ac:dyDescent="0.25">
      <c r="A627" s="48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" x14ac:dyDescent="0.25">
      <c r="A628" s="48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" x14ac:dyDescent="0.25">
      <c r="A629" s="48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" x14ac:dyDescent="0.25">
      <c r="A630" s="48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" x14ac:dyDescent="0.25">
      <c r="A631" s="48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" x14ac:dyDescent="0.25">
      <c r="A632" s="48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" x14ac:dyDescent="0.25">
      <c r="A633" s="48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" x14ac:dyDescent="0.25">
      <c r="A634" s="48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" x14ac:dyDescent="0.25">
      <c r="A635" s="48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" x14ac:dyDescent="0.25">
      <c r="A636" s="48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" x14ac:dyDescent="0.25">
      <c r="A637" s="48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" x14ac:dyDescent="0.25">
      <c r="A638" s="48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" x14ac:dyDescent="0.25">
      <c r="A639" s="48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" x14ac:dyDescent="0.25">
      <c r="A640" s="48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" x14ac:dyDescent="0.25">
      <c r="A641" s="48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" x14ac:dyDescent="0.25">
      <c r="A642" s="48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" x14ac:dyDescent="0.25">
      <c r="A643" s="48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" x14ac:dyDescent="0.25">
      <c r="A644" s="48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" x14ac:dyDescent="0.25">
      <c r="A645" s="48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" x14ac:dyDescent="0.25">
      <c r="A646" s="48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" x14ac:dyDescent="0.25">
      <c r="A647" s="48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" x14ac:dyDescent="0.25">
      <c r="A648" s="48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" x14ac:dyDescent="0.25">
      <c r="A649" s="48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" x14ac:dyDescent="0.25">
      <c r="A650" s="48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" x14ac:dyDescent="0.25">
      <c r="A651" s="48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" x14ac:dyDescent="0.25">
      <c r="A652" s="48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" x14ac:dyDescent="0.25">
      <c r="A653" s="48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" x14ac:dyDescent="0.25">
      <c r="A654" s="48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" x14ac:dyDescent="0.25">
      <c r="A655" s="48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" x14ac:dyDescent="0.25">
      <c r="A656" s="48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" x14ac:dyDescent="0.25">
      <c r="A657" s="48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" x14ac:dyDescent="0.25">
      <c r="A658" s="48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" x14ac:dyDescent="0.25">
      <c r="A659" s="48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" x14ac:dyDescent="0.25">
      <c r="A660" s="48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" x14ac:dyDescent="0.25">
      <c r="A661" s="48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" x14ac:dyDescent="0.25">
      <c r="A662" s="48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" x14ac:dyDescent="0.25">
      <c r="A663" s="48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" x14ac:dyDescent="0.25">
      <c r="A664" s="48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" x14ac:dyDescent="0.25">
      <c r="A665" s="48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" x14ac:dyDescent="0.25">
      <c r="A666" s="48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" x14ac:dyDescent="0.25">
      <c r="A667" s="48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" x14ac:dyDescent="0.25">
      <c r="A668" s="48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" x14ac:dyDescent="0.25">
      <c r="A669" s="48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" x14ac:dyDescent="0.25">
      <c r="A670" s="48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" x14ac:dyDescent="0.25">
      <c r="A671" s="48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" x14ac:dyDescent="0.25">
      <c r="A672" s="48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" x14ac:dyDescent="0.25">
      <c r="A673" s="48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" x14ac:dyDescent="0.25">
      <c r="A674" s="48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" x14ac:dyDescent="0.25">
      <c r="A675" s="48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" x14ac:dyDescent="0.25">
      <c r="A676" s="48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" x14ac:dyDescent="0.25">
      <c r="A677" s="48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" x14ac:dyDescent="0.25">
      <c r="A678" s="48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" x14ac:dyDescent="0.25">
      <c r="A679" s="48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" x14ac:dyDescent="0.25">
      <c r="A680" s="48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" x14ac:dyDescent="0.25">
      <c r="A681" s="48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" x14ac:dyDescent="0.25">
      <c r="A682" s="48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" x14ac:dyDescent="0.25">
      <c r="A683" s="48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" x14ac:dyDescent="0.25">
      <c r="A684" s="48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" x14ac:dyDescent="0.25">
      <c r="A685" s="48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" x14ac:dyDescent="0.25">
      <c r="A686" s="48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" x14ac:dyDescent="0.25">
      <c r="A687" s="48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" x14ac:dyDescent="0.25">
      <c r="A688" s="48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" x14ac:dyDescent="0.25">
      <c r="A689" s="48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" x14ac:dyDescent="0.25">
      <c r="A690" s="48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" x14ac:dyDescent="0.25">
      <c r="A691" s="48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" x14ac:dyDescent="0.25">
      <c r="A692" s="48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" x14ac:dyDescent="0.25">
      <c r="A693" s="48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" x14ac:dyDescent="0.25">
      <c r="A694" s="48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" x14ac:dyDescent="0.25">
      <c r="A695" s="48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" x14ac:dyDescent="0.25">
      <c r="A696" s="48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" x14ac:dyDescent="0.25">
      <c r="A697" s="48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" x14ac:dyDescent="0.25">
      <c r="A698" s="48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" x14ac:dyDescent="0.25">
      <c r="A699" s="48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" x14ac:dyDescent="0.25">
      <c r="A700" s="48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" x14ac:dyDescent="0.25">
      <c r="A701" s="48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" x14ac:dyDescent="0.25">
      <c r="A702" s="48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" x14ac:dyDescent="0.25">
      <c r="A703" s="48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" x14ac:dyDescent="0.25">
      <c r="A704" s="48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" x14ac:dyDescent="0.25">
      <c r="A705" s="48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" x14ac:dyDescent="0.25">
      <c r="A706" s="48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" x14ac:dyDescent="0.25">
      <c r="A707" s="48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" x14ac:dyDescent="0.25">
      <c r="A708" s="48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" x14ac:dyDescent="0.25">
      <c r="A709" s="48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" x14ac:dyDescent="0.25">
      <c r="A710" s="48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" x14ac:dyDescent="0.25">
      <c r="A711" s="48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" x14ac:dyDescent="0.25">
      <c r="A712" s="48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" x14ac:dyDescent="0.25">
      <c r="A713" s="48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" x14ac:dyDescent="0.25">
      <c r="A714" s="48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" x14ac:dyDescent="0.25">
      <c r="A715" s="48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" x14ac:dyDescent="0.25">
      <c r="A716" s="48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" x14ac:dyDescent="0.25">
      <c r="A717" s="48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" x14ac:dyDescent="0.25">
      <c r="A718" s="48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" x14ac:dyDescent="0.25">
      <c r="A719" s="48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" x14ac:dyDescent="0.25">
      <c r="A720" s="48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" x14ac:dyDescent="0.25">
      <c r="A721" s="48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" x14ac:dyDescent="0.25">
      <c r="A722" s="48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" x14ac:dyDescent="0.25">
      <c r="A723" s="48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" x14ac:dyDescent="0.25">
      <c r="A724" s="48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" x14ac:dyDescent="0.25">
      <c r="A725" s="48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" x14ac:dyDescent="0.25">
      <c r="A726" s="48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" x14ac:dyDescent="0.25">
      <c r="A727" s="48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" x14ac:dyDescent="0.25">
      <c r="A728" s="48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" x14ac:dyDescent="0.25">
      <c r="A729" s="48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" x14ac:dyDescent="0.25">
      <c r="A730" s="48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" x14ac:dyDescent="0.25">
      <c r="A731" s="48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" x14ac:dyDescent="0.25">
      <c r="A732" s="48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" x14ac:dyDescent="0.25">
      <c r="A733" s="48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" x14ac:dyDescent="0.25">
      <c r="A734" s="48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" x14ac:dyDescent="0.25">
      <c r="A735" s="48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" x14ac:dyDescent="0.25">
      <c r="A736" s="48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" x14ac:dyDescent="0.25">
      <c r="A737" s="48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" x14ac:dyDescent="0.25">
      <c r="A738" s="48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" x14ac:dyDescent="0.25">
      <c r="A739" s="48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" x14ac:dyDescent="0.25">
      <c r="A740" s="48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" x14ac:dyDescent="0.25">
      <c r="A741" s="48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" x14ac:dyDescent="0.25">
      <c r="A742" s="48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" x14ac:dyDescent="0.25">
      <c r="A743" s="48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" x14ac:dyDescent="0.25">
      <c r="A744" s="48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" x14ac:dyDescent="0.25">
      <c r="A745" s="48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" x14ac:dyDescent="0.25">
      <c r="A746" s="48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" x14ac:dyDescent="0.25">
      <c r="A747" s="48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" x14ac:dyDescent="0.25">
      <c r="A748" s="48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" x14ac:dyDescent="0.25">
      <c r="A749" s="48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" x14ac:dyDescent="0.25">
      <c r="A750" s="48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" x14ac:dyDescent="0.25">
      <c r="A751" s="48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" x14ac:dyDescent="0.25">
      <c r="A752" s="48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" x14ac:dyDescent="0.25">
      <c r="A753" s="48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" x14ac:dyDescent="0.25">
      <c r="A754" s="48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" x14ac:dyDescent="0.25">
      <c r="A755" s="48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" x14ac:dyDescent="0.25">
      <c r="A756" s="48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" x14ac:dyDescent="0.25">
      <c r="A757" s="48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" x14ac:dyDescent="0.25">
      <c r="A758" s="48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" x14ac:dyDescent="0.25">
      <c r="A759" s="48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" x14ac:dyDescent="0.25">
      <c r="A760" s="48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" x14ac:dyDescent="0.25">
      <c r="A761" s="48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" x14ac:dyDescent="0.25">
      <c r="A762" s="48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" x14ac:dyDescent="0.25">
      <c r="A763" s="48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" x14ac:dyDescent="0.25">
      <c r="A764" s="48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" x14ac:dyDescent="0.25">
      <c r="A765" s="48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" x14ac:dyDescent="0.25">
      <c r="A766" s="48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" x14ac:dyDescent="0.25">
      <c r="A767" s="48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" x14ac:dyDescent="0.25">
      <c r="A768" s="48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" x14ac:dyDescent="0.25">
      <c r="A769" s="48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" x14ac:dyDescent="0.25">
      <c r="A770" s="48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" x14ac:dyDescent="0.25">
      <c r="A771" s="48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" x14ac:dyDescent="0.25">
      <c r="A772" s="48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" x14ac:dyDescent="0.25">
      <c r="A773" s="48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" x14ac:dyDescent="0.25">
      <c r="A774" s="48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" x14ac:dyDescent="0.25">
      <c r="A775" s="48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" x14ac:dyDescent="0.25">
      <c r="A776" s="48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" x14ac:dyDescent="0.25">
      <c r="A777" s="48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" x14ac:dyDescent="0.25">
      <c r="A778" s="48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" x14ac:dyDescent="0.25">
      <c r="A779" s="48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" x14ac:dyDescent="0.25">
      <c r="A780" s="48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" x14ac:dyDescent="0.25">
      <c r="A781" s="48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" x14ac:dyDescent="0.25">
      <c r="A782" s="48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" x14ac:dyDescent="0.25">
      <c r="A783" s="48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" x14ac:dyDescent="0.25">
      <c r="A784" s="48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" x14ac:dyDescent="0.25">
      <c r="A785" s="48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" x14ac:dyDescent="0.25">
      <c r="A786" s="48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" x14ac:dyDescent="0.25">
      <c r="A787" s="48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" x14ac:dyDescent="0.25">
      <c r="A788" s="48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" x14ac:dyDescent="0.25">
      <c r="A789" s="48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" x14ac:dyDescent="0.25">
      <c r="A790" s="48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" x14ac:dyDescent="0.25">
      <c r="A791" s="48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" x14ac:dyDescent="0.25">
      <c r="A792" s="48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" x14ac:dyDescent="0.25">
      <c r="A793" s="48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" x14ac:dyDescent="0.25">
      <c r="A794" s="48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" x14ac:dyDescent="0.25">
      <c r="A795" s="48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" x14ac:dyDescent="0.25">
      <c r="A796" s="48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" x14ac:dyDescent="0.25">
      <c r="A797" s="48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" x14ac:dyDescent="0.25">
      <c r="A798" s="48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" x14ac:dyDescent="0.25">
      <c r="A799" s="48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" x14ac:dyDescent="0.25">
      <c r="A800" s="48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" x14ac:dyDescent="0.25">
      <c r="A801" s="48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" x14ac:dyDescent="0.25">
      <c r="A802" s="48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" x14ac:dyDescent="0.25">
      <c r="A803" s="48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" x14ac:dyDescent="0.25">
      <c r="A804" s="48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" x14ac:dyDescent="0.25">
      <c r="A805" s="48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" x14ac:dyDescent="0.25">
      <c r="A806" s="48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" x14ac:dyDescent="0.25">
      <c r="A807" s="48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" x14ac:dyDescent="0.25">
      <c r="A808" s="48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" x14ac:dyDescent="0.25">
      <c r="A809" s="48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" x14ac:dyDescent="0.25">
      <c r="A810" s="48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" x14ac:dyDescent="0.25">
      <c r="A811" s="48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" x14ac:dyDescent="0.25">
      <c r="A812" s="48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" x14ac:dyDescent="0.25">
      <c r="A813" s="48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" x14ac:dyDescent="0.25">
      <c r="A814" s="48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" x14ac:dyDescent="0.25">
      <c r="A815" s="48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" x14ac:dyDescent="0.25">
      <c r="A816" s="48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" x14ac:dyDescent="0.25">
      <c r="A817" s="48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" x14ac:dyDescent="0.25">
      <c r="A818" s="48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" x14ac:dyDescent="0.25">
      <c r="A819" s="48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" x14ac:dyDescent="0.25">
      <c r="A820" s="48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" x14ac:dyDescent="0.25">
      <c r="A821" s="48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" x14ac:dyDescent="0.25">
      <c r="A822" s="48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" x14ac:dyDescent="0.25">
      <c r="A823" s="48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" x14ac:dyDescent="0.25">
      <c r="A824" s="48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" x14ac:dyDescent="0.25">
      <c r="A825" s="48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" x14ac:dyDescent="0.25">
      <c r="A826" s="48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" x14ac:dyDescent="0.25">
      <c r="A827" s="48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" x14ac:dyDescent="0.25">
      <c r="A828" s="48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" x14ac:dyDescent="0.25">
      <c r="A829" s="48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" x14ac:dyDescent="0.25">
      <c r="A830" s="48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" x14ac:dyDescent="0.25">
      <c r="A831" s="48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" x14ac:dyDescent="0.25">
      <c r="A832" s="48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" x14ac:dyDescent="0.25">
      <c r="A833" s="48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" x14ac:dyDescent="0.25">
      <c r="A834" s="48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" x14ac:dyDescent="0.25">
      <c r="A835" s="48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" x14ac:dyDescent="0.25">
      <c r="A836" s="48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" x14ac:dyDescent="0.25">
      <c r="A837" s="48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" x14ac:dyDescent="0.25">
      <c r="A838" s="48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" x14ac:dyDescent="0.25">
      <c r="A839" s="48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" x14ac:dyDescent="0.25">
      <c r="A840" s="48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" x14ac:dyDescent="0.25">
      <c r="A841" s="48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" x14ac:dyDescent="0.25">
      <c r="A842" s="48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" x14ac:dyDescent="0.25">
      <c r="A843" s="48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" x14ac:dyDescent="0.25">
      <c r="A844" s="48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" x14ac:dyDescent="0.25">
      <c r="A845" s="48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" x14ac:dyDescent="0.25">
      <c r="A846" s="48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" x14ac:dyDescent="0.25">
      <c r="A847" s="48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" x14ac:dyDescent="0.25">
      <c r="A848" s="48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" x14ac:dyDescent="0.25">
      <c r="A849" s="48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" x14ac:dyDescent="0.25">
      <c r="A850" s="48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" x14ac:dyDescent="0.25">
      <c r="A851" s="48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" x14ac:dyDescent="0.25">
      <c r="A852" s="48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" x14ac:dyDescent="0.25">
      <c r="A853" s="48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" x14ac:dyDescent="0.25">
      <c r="A854" s="48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" x14ac:dyDescent="0.25">
      <c r="A855" s="48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" x14ac:dyDescent="0.25">
      <c r="A856" s="48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" x14ac:dyDescent="0.25">
      <c r="A857" s="48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" x14ac:dyDescent="0.25">
      <c r="A858" s="48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" x14ac:dyDescent="0.25">
      <c r="A859" s="48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" x14ac:dyDescent="0.25">
      <c r="A860" s="48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" x14ac:dyDescent="0.25">
      <c r="A861" s="48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" x14ac:dyDescent="0.25">
      <c r="A862" s="48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" x14ac:dyDescent="0.25">
      <c r="A863" s="48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" x14ac:dyDescent="0.25">
      <c r="A864" s="48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" x14ac:dyDescent="0.25">
      <c r="A865" s="48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" x14ac:dyDescent="0.25">
      <c r="A866" s="48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 spans="1:30" ht="15" x14ac:dyDescent="0.25">
      <c r="A867" s="48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 spans="1:30" ht="15" x14ac:dyDescent="0.25">
      <c r="A868" s="48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 spans="1:30" ht="15" x14ac:dyDescent="0.25">
      <c r="A869" s="48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 spans="1:30" ht="15" x14ac:dyDescent="0.25">
      <c r="A870" s="48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 spans="1:30" ht="15" x14ac:dyDescent="0.25">
      <c r="A871" s="48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 spans="1:30" ht="15" x14ac:dyDescent="0.25">
      <c r="A872" s="48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 spans="1:30" ht="15" x14ac:dyDescent="0.25">
      <c r="A873" s="48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 spans="1:30" ht="15" x14ac:dyDescent="0.25">
      <c r="A874" s="48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 spans="1:30" ht="15" x14ac:dyDescent="0.25">
      <c r="A875" s="48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 spans="1:30" ht="15" x14ac:dyDescent="0.25">
      <c r="A876" s="48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 spans="1:30" ht="15" x14ac:dyDescent="0.25">
      <c r="A877" s="48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 spans="1:30" ht="15" x14ac:dyDescent="0.25">
      <c r="A878" s="48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 spans="1:30" ht="15" x14ac:dyDescent="0.25">
      <c r="A879" s="48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 spans="1:30" ht="15" x14ac:dyDescent="0.25">
      <c r="A880" s="48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 spans="1:30" ht="15" x14ac:dyDescent="0.25">
      <c r="A881" s="48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 spans="1:30" ht="15" x14ac:dyDescent="0.25">
      <c r="A882" s="48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 spans="1:30" ht="15" x14ac:dyDescent="0.25">
      <c r="A883" s="48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 spans="1:30" ht="15" x14ac:dyDescent="0.25">
      <c r="A884" s="48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 spans="1:30" ht="15" x14ac:dyDescent="0.25">
      <c r="A885" s="48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 spans="1:30" ht="15" x14ac:dyDescent="0.25">
      <c r="A886" s="48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 spans="1:30" ht="15" x14ac:dyDescent="0.25">
      <c r="A887" s="48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 spans="1:30" ht="15" x14ac:dyDescent="0.25">
      <c r="A888" s="48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 spans="1:30" ht="15" x14ac:dyDescent="0.25">
      <c r="A889" s="48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 spans="1:30" ht="15" x14ac:dyDescent="0.25">
      <c r="A890" s="48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 spans="1:30" ht="15" x14ac:dyDescent="0.25">
      <c r="A891" s="48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 spans="1:30" ht="15" x14ac:dyDescent="0.25">
      <c r="A892" s="48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 spans="1:30" ht="15" x14ac:dyDescent="0.25">
      <c r="A893" s="48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 spans="1:30" ht="15" x14ac:dyDescent="0.25">
      <c r="A894" s="48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 spans="1:30" ht="15" x14ac:dyDescent="0.25">
      <c r="A895" s="48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 spans="1:30" ht="15" x14ac:dyDescent="0.25">
      <c r="A896" s="48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 spans="1:30" ht="15" x14ac:dyDescent="0.25">
      <c r="A897" s="48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 spans="1:30" ht="15" x14ac:dyDescent="0.25">
      <c r="A898" s="48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 spans="1:30" ht="15" x14ac:dyDescent="0.25">
      <c r="A899" s="48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 spans="1:30" ht="15" x14ac:dyDescent="0.25">
      <c r="A900" s="48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 spans="1:30" ht="15" x14ac:dyDescent="0.25">
      <c r="A901" s="48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 spans="1:30" ht="15" x14ac:dyDescent="0.25">
      <c r="A902" s="48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 spans="1:30" ht="15" x14ac:dyDescent="0.25">
      <c r="A903" s="48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 spans="1:30" ht="15" x14ac:dyDescent="0.25">
      <c r="A904" s="48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 spans="1:30" ht="15" x14ac:dyDescent="0.25">
      <c r="A905" s="48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 spans="1:30" ht="15" x14ac:dyDescent="0.25">
      <c r="A906" s="48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 spans="1:30" ht="15" x14ac:dyDescent="0.25">
      <c r="A907" s="48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 spans="1:30" ht="15" x14ac:dyDescent="0.25">
      <c r="A908" s="48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 spans="1:30" ht="15" x14ac:dyDescent="0.25">
      <c r="A909" s="48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 spans="1:30" ht="15" x14ac:dyDescent="0.25">
      <c r="A910" s="48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 spans="1:30" ht="15" x14ac:dyDescent="0.25">
      <c r="A911" s="48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 spans="1:30" ht="15" x14ac:dyDescent="0.25">
      <c r="A912" s="48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 spans="1:30" ht="15" x14ac:dyDescent="0.25">
      <c r="A913" s="48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 spans="1:30" ht="15" x14ac:dyDescent="0.25">
      <c r="A914" s="48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 spans="1:30" ht="15" x14ac:dyDescent="0.25">
      <c r="A915" s="48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 spans="1:30" ht="15" x14ac:dyDescent="0.25">
      <c r="A916" s="48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 spans="1:30" ht="15" x14ac:dyDescent="0.25">
      <c r="A917" s="48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 spans="1:30" ht="15" x14ac:dyDescent="0.25">
      <c r="A918" s="48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 spans="1:30" ht="15" x14ac:dyDescent="0.25">
      <c r="A919" s="48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 spans="1:30" ht="15" x14ac:dyDescent="0.25">
      <c r="A920" s="48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 spans="1:30" ht="15" x14ac:dyDescent="0.25">
      <c r="A921" s="48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 spans="1:30" ht="15" x14ac:dyDescent="0.25">
      <c r="A922" s="48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 spans="1:30" ht="15" x14ac:dyDescent="0.25">
      <c r="A923" s="48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 spans="1:30" ht="15" x14ac:dyDescent="0.25">
      <c r="A924" s="48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 spans="1:30" ht="15" x14ac:dyDescent="0.25">
      <c r="A925" s="48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 spans="1:30" ht="15" x14ac:dyDescent="0.25">
      <c r="A926" s="48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 spans="1:30" ht="15" x14ac:dyDescent="0.25">
      <c r="A927" s="48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 spans="1:30" ht="15" x14ac:dyDescent="0.25">
      <c r="A928" s="48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 spans="1:30" ht="15" x14ac:dyDescent="0.25">
      <c r="A929" s="48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 spans="1:30" ht="15" x14ac:dyDescent="0.25">
      <c r="A930" s="48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 spans="1:30" ht="15" x14ac:dyDescent="0.25">
      <c r="A931" s="48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 spans="1:30" ht="15" x14ac:dyDescent="0.25">
      <c r="A932" s="48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 spans="1:30" ht="15" x14ac:dyDescent="0.25">
      <c r="A933" s="48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 spans="1:30" ht="15" x14ac:dyDescent="0.25">
      <c r="A934" s="48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 spans="1:30" ht="15" x14ac:dyDescent="0.25">
      <c r="A935" s="48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 spans="1:30" ht="15" x14ac:dyDescent="0.25">
      <c r="A936" s="48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 spans="1:30" ht="15" x14ac:dyDescent="0.25">
      <c r="A937" s="48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 spans="1:30" ht="15" x14ac:dyDescent="0.25">
      <c r="A938" s="48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 spans="1:30" ht="15" x14ac:dyDescent="0.25">
      <c r="A939" s="48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 spans="1:30" ht="15" x14ac:dyDescent="0.25">
      <c r="A940" s="48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 spans="1:30" ht="15" x14ac:dyDescent="0.25">
      <c r="A941" s="48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 spans="1:30" ht="15" x14ac:dyDescent="0.25">
      <c r="A942" s="48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 spans="1:30" ht="15" x14ac:dyDescent="0.25">
      <c r="A943" s="48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 spans="1:30" ht="15" x14ac:dyDescent="0.25">
      <c r="A944" s="48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 spans="1:30" ht="15" x14ac:dyDescent="0.25">
      <c r="A945" s="48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 spans="1:30" ht="15" x14ac:dyDescent="0.25">
      <c r="A946" s="48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 spans="1:30" ht="15" x14ac:dyDescent="0.25">
      <c r="A947" s="48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 spans="1:30" ht="15" x14ac:dyDescent="0.25">
      <c r="A948" s="48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 spans="1:30" ht="15" x14ac:dyDescent="0.25">
      <c r="A949" s="48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 spans="1:30" ht="15" x14ac:dyDescent="0.25">
      <c r="A950" s="48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 spans="1:30" ht="15" x14ac:dyDescent="0.25">
      <c r="A951" s="48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 spans="1:30" ht="15" x14ac:dyDescent="0.25">
      <c r="A952" s="48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 spans="1:30" ht="15" x14ac:dyDescent="0.25">
      <c r="A953" s="48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 spans="1:30" ht="15" x14ac:dyDescent="0.25">
      <c r="A954" s="48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 spans="1:30" ht="15" x14ac:dyDescent="0.25">
      <c r="A955" s="48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  <row r="956" spans="1:30" ht="15" x14ac:dyDescent="0.25">
      <c r="A956" s="48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</row>
    <row r="957" spans="1:30" ht="15" x14ac:dyDescent="0.25">
      <c r="A957" s="48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</row>
    <row r="958" spans="1:30" ht="15" x14ac:dyDescent="0.25">
      <c r="A958" s="48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</row>
    <row r="959" spans="1:30" ht="15" x14ac:dyDescent="0.25">
      <c r="A959" s="48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</row>
    <row r="960" spans="1:30" ht="15" x14ac:dyDescent="0.25">
      <c r="A960" s="48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</row>
    <row r="961" spans="1:30" ht="15" x14ac:dyDescent="0.25">
      <c r="A961" s="48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</row>
    <row r="962" spans="1:30" ht="15" x14ac:dyDescent="0.25">
      <c r="A962" s="48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</row>
    <row r="963" spans="1:30" ht="15" x14ac:dyDescent="0.25">
      <c r="A963" s="48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</row>
    <row r="964" spans="1:30" ht="15" x14ac:dyDescent="0.25">
      <c r="A964" s="48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</row>
    <row r="965" spans="1:30" ht="15" x14ac:dyDescent="0.25">
      <c r="A965" s="48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</row>
    <row r="966" spans="1:30" ht="15" x14ac:dyDescent="0.25">
      <c r="A966" s="48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</row>
    <row r="967" spans="1:30" ht="15" x14ac:dyDescent="0.25">
      <c r="A967" s="48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</row>
    <row r="968" spans="1:30" ht="15" x14ac:dyDescent="0.25">
      <c r="A968" s="48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</row>
    <row r="969" spans="1:30" ht="15" x14ac:dyDescent="0.25">
      <c r="A969" s="48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</row>
    <row r="970" spans="1:30" ht="15" x14ac:dyDescent="0.25">
      <c r="A970" s="48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</row>
    <row r="971" spans="1:30" ht="15" x14ac:dyDescent="0.25">
      <c r="A971" s="48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</row>
    <row r="972" spans="1:30" ht="15" x14ac:dyDescent="0.25">
      <c r="A972" s="48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</row>
    <row r="973" spans="1:30" ht="15" x14ac:dyDescent="0.25">
      <c r="A973" s="48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</row>
    <row r="974" spans="1:30" ht="15" x14ac:dyDescent="0.25">
      <c r="A974" s="48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</row>
    <row r="975" spans="1:30" ht="15" x14ac:dyDescent="0.25">
      <c r="A975" s="48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</row>
    <row r="976" spans="1:30" ht="15" x14ac:dyDescent="0.25">
      <c r="A976" s="48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</row>
    <row r="977" spans="1:30" ht="15" x14ac:dyDescent="0.25">
      <c r="A977" s="48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</row>
    <row r="978" spans="1:30" ht="15" x14ac:dyDescent="0.25">
      <c r="A978" s="48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</row>
    <row r="979" spans="1:30" ht="15" x14ac:dyDescent="0.25">
      <c r="A979" s="48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</row>
    <row r="980" spans="1:30" ht="15" x14ac:dyDescent="0.25">
      <c r="A980" s="48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</row>
    <row r="981" spans="1:30" ht="15" x14ac:dyDescent="0.25">
      <c r="A981" s="48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</row>
    <row r="982" spans="1:30" ht="15" x14ac:dyDescent="0.25">
      <c r="A982" s="48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</row>
    <row r="983" spans="1:30" ht="15" x14ac:dyDescent="0.25">
      <c r="A983" s="48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</row>
    <row r="984" spans="1:30" ht="15" x14ac:dyDescent="0.25">
      <c r="A984" s="48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</row>
    <row r="985" spans="1:30" ht="15" x14ac:dyDescent="0.25">
      <c r="A985" s="48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</row>
    <row r="986" spans="1:30" ht="15" x14ac:dyDescent="0.25">
      <c r="A986" s="48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</row>
    <row r="987" spans="1:30" ht="15" x14ac:dyDescent="0.25">
      <c r="A987" s="48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</row>
    <row r="988" spans="1:30" ht="15" x14ac:dyDescent="0.25">
      <c r="A988" s="48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</row>
    <row r="989" spans="1:30" ht="15" x14ac:dyDescent="0.25">
      <c r="A989" s="48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</row>
    <row r="990" spans="1:30" ht="15" x14ac:dyDescent="0.25">
      <c r="A990" s="48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</row>
    <row r="991" spans="1:30" ht="15" x14ac:dyDescent="0.25">
      <c r="A991" s="48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</row>
    <row r="992" spans="1:30" ht="15" x14ac:dyDescent="0.25">
      <c r="A992" s="48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</row>
    <row r="993" spans="1:30" ht="15" x14ac:dyDescent="0.25">
      <c r="A993" s="48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  <c r="AB993" s="46"/>
      <c r="AC993" s="46"/>
      <c r="AD993" s="46"/>
    </row>
    <row r="994" spans="1:30" ht="15" x14ac:dyDescent="0.25">
      <c r="A994" s="48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  <c r="AB994" s="46"/>
      <c r="AC994" s="46"/>
      <c r="AD994" s="46"/>
    </row>
    <row r="995" spans="1:30" ht="15" x14ac:dyDescent="0.25">
      <c r="A995" s="48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  <c r="AB995" s="46"/>
      <c r="AC995" s="46"/>
      <c r="AD995" s="46"/>
    </row>
    <row r="996" spans="1:30" ht="15" x14ac:dyDescent="0.25">
      <c r="A996" s="48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  <c r="AB996" s="46"/>
      <c r="AC996" s="46"/>
      <c r="AD996" s="46"/>
    </row>
    <row r="997" spans="1:30" ht="15" x14ac:dyDescent="0.25">
      <c r="A997" s="48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  <c r="AB997" s="46"/>
      <c r="AC997" s="46"/>
      <c r="AD997" s="46"/>
    </row>
    <row r="998" spans="1:30" ht="15" x14ac:dyDescent="0.25">
      <c r="A998" s="48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  <c r="AB998" s="46"/>
      <c r="AC998" s="46"/>
      <c r="AD998" s="46"/>
    </row>
    <row r="999" spans="1:30" ht="15" x14ac:dyDescent="0.25">
      <c r="A999" s="48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  <c r="AB999" s="46"/>
      <c r="AC999" s="46"/>
      <c r="AD999" s="46"/>
    </row>
    <row r="1000" spans="1:30" ht="15" x14ac:dyDescent="0.25">
      <c r="A1000" s="48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  <c r="AB1000" s="46"/>
      <c r="AC1000" s="46"/>
      <c r="AD1000" s="46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Apaes por Conselho</vt:lpstr>
      <vt:lpstr>Apaes REENVIO</vt:lpstr>
      <vt:lpstr>apaes</vt:lpstr>
      <vt:lpstr>'Apaes por Conselho'!Area_de_extracao</vt:lpstr>
      <vt:lpstr>'Apaes por Conselho'!Criterios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Maira Calabria</dc:creator>
  <cp:lastModifiedBy>Bruna</cp:lastModifiedBy>
  <cp:lastPrinted>2021-08-30T21:51:44Z</cp:lastPrinted>
  <dcterms:created xsi:type="dcterms:W3CDTF">2019-03-25T14:48:41Z</dcterms:created>
  <dcterms:modified xsi:type="dcterms:W3CDTF">2022-01-28T17:04:50Z</dcterms:modified>
</cp:coreProperties>
</file>